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165" windowWidth="15480" windowHeight="11460" tabRatio="830" activeTab="0"/>
  </bookViews>
  <sheets>
    <sheet name="PageDeGarde" sheetId="1" r:id="rId1"/>
    <sheet name="D.1" sheetId="2" r:id="rId2"/>
    <sheet name="D.2" sheetId="3" r:id="rId3"/>
    <sheet name="D.3" sheetId="4" r:id="rId4"/>
    <sheet name="E.1" sheetId="5" r:id="rId5"/>
    <sheet name="E.1.2.1" sheetId="6" r:id="rId6"/>
    <sheet name="E.1.2.2" sheetId="7" r:id="rId7"/>
    <sheet name="E.1.3" sheetId="8" r:id="rId8"/>
    <sheet name="E.2" sheetId="9" r:id="rId9"/>
  </sheets>
  <definedNames>
    <definedName name="_Toc156895934" localSheetId="2">'D.2'!#REF!</definedName>
    <definedName name="_Toc156895934" localSheetId="3">'D.3'!#REF!</definedName>
    <definedName name="_Toc85597328" localSheetId="2">'D.2'!#REF!</definedName>
    <definedName name="_Toc85597328" localSheetId="3">'D.3'!#REF!</definedName>
    <definedName name="_xlnm.Print_Area" localSheetId="1">'D.1'!$A$1:$J$30</definedName>
    <definedName name="_xlnm.Print_Area" localSheetId="2">'D.2'!$A$1:$L$16</definedName>
    <definedName name="_xlnm.Print_Area" localSheetId="3">'D.3'!$B$1:$K$41</definedName>
    <definedName name="_xlnm.Print_Area" localSheetId="4">'E.1'!$A$1:$G$33</definedName>
    <definedName name="_xlnm.Print_Area" localSheetId="5">'E.1.2.1'!$A$1:$I$47</definedName>
    <definedName name="_xlnm.Print_Area" localSheetId="6">'E.1.2.2'!$A$1:$G$39</definedName>
    <definedName name="_xlnm.Print_Area" localSheetId="7">'E.1.3'!$A$1:$H$30</definedName>
    <definedName name="_xlnm.Print_Area" localSheetId="8">'E.2'!$A$1:$G$66</definedName>
    <definedName name="_xlnm.Print_Area" localSheetId="0">'PageDeGarde'!$B$2:$K$56</definedName>
  </definedNames>
  <calcPr fullCalcOnLoad="1"/>
</workbook>
</file>

<file path=xl/sharedStrings.xml><?xml version="1.0" encoding="utf-8"?>
<sst xmlns="http://schemas.openxmlformats.org/spreadsheetml/2006/main" count="187" uniqueCount="153">
  <si>
    <r>
      <t>g</t>
    </r>
    <r>
      <rPr>
        <sz val="7"/>
        <color indexed="22"/>
        <rFont val="Times New Roman"/>
        <family val="1"/>
      </rPr>
      <t xml:space="preserve">   </t>
    </r>
    <r>
      <rPr>
        <sz val="16"/>
        <rFont val="Arial"/>
        <family val="2"/>
      </rPr>
      <t>E 1.3 - Détail prévisionnel des dépenses par action</t>
    </r>
  </si>
  <si>
    <t>A renseigner lorsque votre opération comporte plusieurs actions : voir rubrique B11 du dossier de demande.</t>
  </si>
  <si>
    <t>(*) : Quantité prévisionnelle mesurée à l'aide de l'unité définie dans les tableaux E1.1</t>
  </si>
  <si>
    <t>Quantité d'activité
liée à l'action (*)
(préciser l'unité)</t>
  </si>
  <si>
    <t>Postes de dépenses</t>
  </si>
  <si>
    <t>Total</t>
  </si>
  <si>
    <t>%</t>
  </si>
  <si>
    <t>€</t>
  </si>
  <si>
    <t>Type de fonction
(directeur, formateur,
chargé de mission,
assistant, …)</t>
  </si>
  <si>
    <t>(1)</t>
  </si>
  <si>
    <t>(2)</t>
  </si>
  <si>
    <t>(3)</t>
  </si>
  <si>
    <t>(5)=(1)x(4)</t>
  </si>
  <si>
    <t>Total pour l'opération</t>
  </si>
  <si>
    <t>Années</t>
  </si>
  <si>
    <t>Intitulé des actions</t>
  </si>
  <si>
    <t xml:space="preserve">Années / Exercices </t>
  </si>
  <si>
    <t>Dépenses totales</t>
  </si>
  <si>
    <t>D</t>
  </si>
  <si>
    <t>Si l'organisme est assujetti à la TVA pour l'opération, les dépenses doivent être présentées HT.</t>
  </si>
  <si>
    <r>
      <t>►</t>
    </r>
    <r>
      <rPr>
        <sz val="12"/>
        <rFont val="Arial"/>
        <family val="2"/>
      </rPr>
      <t xml:space="preserve"> le cas échéant, préciser l'origine des recettes, le mode de calcul et la période au cours de laquelle elle seront générées :</t>
    </r>
  </si>
  <si>
    <t>A titre indicatif :
coût unitaire</t>
  </si>
  <si>
    <t>Dossier de demande de subvention</t>
  </si>
  <si>
    <r>
      <t>u</t>
    </r>
    <r>
      <rPr>
        <b/>
        <sz val="12"/>
        <color indexed="22"/>
        <rFont val="Times New Roman"/>
        <family val="1"/>
      </rPr>
      <t xml:space="preserve">    </t>
    </r>
    <r>
      <rPr>
        <b/>
        <sz val="12"/>
        <rFont val="Arial"/>
        <family val="2"/>
      </rPr>
      <t>Intitulé de l’opération</t>
    </r>
  </si>
  <si>
    <r>
      <t>u</t>
    </r>
    <r>
      <rPr>
        <sz val="7"/>
        <color indexed="22"/>
        <rFont val="Times New Roman"/>
        <family val="1"/>
      </rPr>
      <t xml:space="preserve">    </t>
    </r>
    <r>
      <rPr>
        <b/>
        <sz val="12"/>
        <rFont val="Arial"/>
        <family val="2"/>
      </rPr>
      <t>Bénéficiaire</t>
    </r>
  </si>
  <si>
    <r>
      <t>u</t>
    </r>
    <r>
      <rPr>
        <sz val="7"/>
        <color indexed="22"/>
        <rFont val="Times New Roman"/>
        <family val="1"/>
      </rPr>
      <t xml:space="preserve">    </t>
    </r>
    <r>
      <rPr>
        <b/>
        <sz val="12"/>
        <rFont val="Arial"/>
        <family val="2"/>
      </rPr>
      <t>Contenu</t>
    </r>
  </si>
  <si>
    <t>E</t>
  </si>
  <si>
    <t>Ressources prévisionnelles</t>
  </si>
  <si>
    <t>(4)=(2)/(3)</t>
  </si>
  <si>
    <t>Dépenses liées
à l'opération</t>
  </si>
  <si>
    <t>(saisir une ligne par personne)</t>
  </si>
  <si>
    <t>(6)=(1)/(3)</t>
  </si>
  <si>
    <t>Base
de dépenses
(Salaires annuels
chargés)</t>
  </si>
  <si>
    <t>Part de l'activité
liée à l'opération</t>
  </si>
  <si>
    <t>Dépenses
totales</t>
  </si>
  <si>
    <t>1. Fonds social européen (FSE)</t>
  </si>
  <si>
    <t>5. Autofinancement</t>
  </si>
  <si>
    <t>Financeurs</t>
  </si>
  <si>
    <t>Si non, préciser les périodes et les assiettes par financeur :</t>
  </si>
  <si>
    <t>Début</t>
  </si>
  <si>
    <t>Fin</t>
  </si>
  <si>
    <t>Période couverte</t>
  </si>
  <si>
    <t>Dépenses directes de personnel</t>
  </si>
  <si>
    <t>Coût total subventionné</t>
  </si>
  <si>
    <t>Montant total de la subvention</t>
  </si>
  <si>
    <t>Total des dépenses</t>
  </si>
  <si>
    <t>Total des ressources</t>
  </si>
  <si>
    <r>
      <t>u</t>
    </r>
    <r>
      <rPr>
        <sz val="12"/>
        <color indexed="22"/>
        <rFont val="Times New Roman"/>
        <family val="1"/>
      </rPr>
      <t> </t>
    </r>
    <r>
      <rPr>
        <sz val="12"/>
        <rFont val="Arial"/>
        <family val="2"/>
      </rPr>
      <t>les autres financements externes sollicités couvrent-ils la même période d'exécution et la même assiette de dépenses éligibles ? (oui/non)</t>
    </r>
  </si>
  <si>
    <t>E - Budget prévisionnel de l'opération</t>
  </si>
  <si>
    <t>E.1.2</t>
  </si>
  <si>
    <t>E.1.2.1</t>
  </si>
  <si>
    <t>E.1.2.2</t>
  </si>
  <si>
    <t>E.1.3</t>
  </si>
  <si>
    <t>Détail prévisionnel des dépenses par action</t>
  </si>
  <si>
    <t>Budget prévisionnel de l'opération</t>
  </si>
  <si>
    <t>Tableau récapitulatif des dépenses prévisionnelles</t>
  </si>
  <si>
    <t>Dépenses prévisionnelles : décomposition par poste de dépenses</t>
  </si>
  <si>
    <t>Pour mémoire :</t>
  </si>
  <si>
    <t>3. Financements externes privés</t>
  </si>
  <si>
    <r>
      <t>u</t>
    </r>
    <r>
      <rPr>
        <b/>
        <sz val="12"/>
        <color indexed="22"/>
        <rFont val="Times New Roman"/>
        <family val="1"/>
      </rPr>
      <t> </t>
    </r>
    <r>
      <rPr>
        <b/>
        <sz val="12"/>
        <rFont val="Arial"/>
        <family val="2"/>
      </rPr>
      <t>Tableau récapitulatif général</t>
    </r>
  </si>
  <si>
    <r>
      <t>►</t>
    </r>
    <r>
      <rPr>
        <sz val="12"/>
        <rFont val="Arial"/>
        <family val="2"/>
      </rPr>
      <t xml:space="preserve"> ces dépenses prévisionnelles sont présentées hors taxe : répondre par oui ou par non</t>
    </r>
  </si>
  <si>
    <r>
      <t>►</t>
    </r>
    <r>
      <rPr>
        <sz val="12"/>
        <rFont val="Arial"/>
        <family val="2"/>
      </rPr>
      <t xml:space="preserve"> toutes ces dépenses sont elles supportées par votre organisme : répondre par oui ou par non</t>
    </r>
  </si>
  <si>
    <t>Hommes</t>
  </si>
  <si>
    <t>Femmes</t>
  </si>
  <si>
    <t>Statut sur le marché de l'emploi</t>
  </si>
  <si>
    <t>Chômeurs (hors longue durée)</t>
  </si>
  <si>
    <t>Tranche d'âge</t>
  </si>
  <si>
    <t>Participants de 15 à 24 ans</t>
  </si>
  <si>
    <t>Participants de 65 ans et plus</t>
  </si>
  <si>
    <t>Groupes vulnérables</t>
  </si>
  <si>
    <t>Caractéristiques prévisionnelles de participants</t>
  </si>
  <si>
    <r>
      <t>g</t>
    </r>
    <r>
      <rPr>
        <sz val="7"/>
        <color indexed="22"/>
        <rFont val="Times New Roman"/>
        <family val="1"/>
      </rPr>
      <t xml:space="preserve">   </t>
    </r>
    <r>
      <rPr>
        <sz val="16"/>
        <rFont val="Arial"/>
        <family val="2"/>
      </rPr>
      <t>E 1.2 - Dépenses prévisionnelles : décomposition par poste de dépenses</t>
    </r>
  </si>
  <si>
    <r>
      <t>g</t>
    </r>
    <r>
      <rPr>
        <sz val="7"/>
        <color indexed="22"/>
        <rFont val="Times New Roman"/>
        <family val="1"/>
      </rPr>
      <t xml:space="preserve">  </t>
    </r>
    <r>
      <rPr>
        <sz val="16"/>
        <color indexed="22"/>
        <rFont val="Times New Roman"/>
        <family val="1"/>
      </rPr>
      <t xml:space="preserve"> </t>
    </r>
    <r>
      <rPr>
        <sz val="16"/>
        <rFont val="Arial"/>
        <family val="2"/>
      </rPr>
      <t>E 1 - Tableau récapitulatif des dépenses prévisionnelles *</t>
    </r>
  </si>
  <si>
    <t>Indicateurs</t>
  </si>
  <si>
    <t>Plan de financement</t>
  </si>
  <si>
    <t>(données chiffrées)</t>
  </si>
  <si>
    <t>Personnes handicapées</t>
  </si>
  <si>
    <t>Participants de 55 à 64 ans</t>
  </si>
  <si>
    <t>Chômeurs de longue durée (inscrits depuis plus de 12 mois)</t>
  </si>
  <si>
    <t>Participants de moins de 15 ans</t>
  </si>
  <si>
    <t>Si non indiquer les bénéficiaires partenaires ou les types de bénéficiaire envisagés  :</t>
  </si>
  <si>
    <t>E 1.2.1 : Dépenses directes de personnel
               (personnes de l'organisme bénéficiaire intervenant directement sur l'opération)</t>
  </si>
  <si>
    <t>(2) et (3) : Quantités prévisionnelles mesurées à l'aide des unités définies dans les tableaux E1.1</t>
  </si>
  <si>
    <t>Nb d'entrées
totales prévues
(**)</t>
  </si>
  <si>
    <t>(**) : Uniquement pour les actions d'assistance aux personnes (formation, accompagnement, orientation, colloque, …)</t>
  </si>
  <si>
    <r>
      <t xml:space="preserve">Mise en œuvre
principalement externe.
</t>
    </r>
    <r>
      <rPr>
        <i/>
        <sz val="8"/>
        <rFont val="Arial"/>
        <family val="2"/>
      </rPr>
      <t>(oui / non)</t>
    </r>
  </si>
  <si>
    <r>
      <t>g</t>
    </r>
    <r>
      <rPr>
        <sz val="7"/>
        <color indexed="22"/>
        <rFont val="Times New Roman"/>
        <family val="1"/>
      </rPr>
      <t xml:space="preserve">   </t>
    </r>
    <r>
      <rPr>
        <sz val="16"/>
        <rFont val="Arial"/>
        <family val="2"/>
      </rPr>
      <t>E.2 - Ressources prévisionnelles</t>
    </r>
  </si>
  <si>
    <t>2. Autres financements publics</t>
  </si>
  <si>
    <t>Le total des ressources doit obligatoirement être équilibré avec le total des dépenses éligibles (tableau E1), pour chaque année et globalement</t>
  </si>
  <si>
    <t>Données prévisionnelles : participants et indicateurs de résultat</t>
  </si>
  <si>
    <r>
      <t>Financeurs</t>
    </r>
    <r>
      <rPr>
        <sz val="8"/>
        <rFont val="Arial"/>
        <family val="2"/>
      </rPr>
      <t xml:space="preserve"> (a)</t>
    </r>
  </si>
  <si>
    <r>
      <t xml:space="preserve">Recettes générées </t>
    </r>
    <r>
      <rPr>
        <sz val="8"/>
        <rFont val="Arial"/>
        <family val="2"/>
      </rPr>
      <t>(b)</t>
    </r>
  </si>
  <si>
    <r>
      <t xml:space="preserve">Total des ressources (1+2+3+4+5+6)  </t>
    </r>
    <r>
      <rPr>
        <sz val="8"/>
        <rFont val="Arial"/>
        <family val="2"/>
      </rPr>
      <t>(d)</t>
    </r>
  </si>
  <si>
    <t>(a) Détailler une ligne par source de financement, y compris pour les apports privés externes (fondation, mécène, sponsor, ...)
(b) Ex. : droits d'inscription, droits d'entrée, ventes,... Expliquer l'origine et la base de calcul ci-dessous.
(c) Le montant des apports en nature doit être identique à celui mentionné à la ligne "Dépenses en nature" du tableau de synthèse des dépenses prévisionnelles.
(d) Pour chaque année, le total des ressources doit être identique à celui des dépenses totale prévisionnelles (E1)</t>
  </si>
  <si>
    <t>Coût du projet global
dans lequel s'inscrit l'opération
(cf. rubrique B8)</t>
  </si>
  <si>
    <t>D - Données prévisionnelles sur les participants et les indicateurs de résultat</t>
  </si>
  <si>
    <t>Ces données sont à compléter pour les opérations (ou partie d’opération) qui induisent une relation directe avec les personnes bénéficiant de l'opération : stagiaires, demandeurs d’emploi, jeunes en insertion, salariés en formation, etc.</t>
  </si>
  <si>
    <r>
      <t>g</t>
    </r>
    <r>
      <rPr>
        <b/>
        <sz val="7"/>
        <rFont val="Times New Roman"/>
        <family val="1"/>
      </rPr>
      <t xml:space="preserve">   </t>
    </r>
    <r>
      <rPr>
        <b/>
        <sz val="16"/>
        <rFont val="Arial"/>
        <family val="2"/>
      </rPr>
      <t>D1 - Caractéristiques prévisionnelles des participants à leur entrée dans l'opération et objectifs de participation des publics cibles</t>
    </r>
  </si>
  <si>
    <t>nombre de participants attendu - Année N</t>
  </si>
  <si>
    <t>nombre de participants attendu -  total</t>
  </si>
  <si>
    <t>dont femmes</t>
  </si>
  <si>
    <t>Total participants</t>
  </si>
  <si>
    <t>dont</t>
  </si>
  <si>
    <t xml:space="preserve">Inactifs (hors "en formation") scolaires, retraités </t>
  </si>
  <si>
    <t>Niveau d'instruction</t>
  </si>
  <si>
    <r>
      <t>g</t>
    </r>
    <r>
      <rPr>
        <b/>
        <sz val="7"/>
        <rFont val="Times New Roman"/>
        <family val="1"/>
      </rPr>
      <t xml:space="preserve">   </t>
    </r>
    <r>
      <rPr>
        <b/>
        <sz val="16"/>
        <rFont val="Arial"/>
        <family val="2"/>
      </rPr>
      <t>D2 - Situation attendue des participants à l'issue de l'opération (sorties)</t>
    </r>
  </si>
  <si>
    <t>Types de sortie</t>
  </si>
  <si>
    <t>Année N</t>
  </si>
  <si>
    <t>Nombre de sorties</t>
  </si>
  <si>
    <t>Total des sorties " positives "</t>
  </si>
  <si>
    <t>Ruptures / abandons</t>
  </si>
  <si>
    <t>Autres sorties (de nature indéterminée)</t>
  </si>
  <si>
    <t>Total toutes sorties</t>
  </si>
  <si>
    <t>Vérification de la concordance avec l'onglet E1</t>
  </si>
  <si>
    <t>Autre autofinancement</t>
  </si>
  <si>
    <r>
      <t>&gt; Le tableau D1</t>
    </r>
    <r>
      <rPr>
        <sz val="10"/>
        <rFont val="Arial"/>
        <family val="2"/>
      </rPr>
      <t xml:space="preserve"> permet de renseigner le nombre de participants attendus (A) et leurs caractéristiques prévisionnelles à l'entrée dans l'opération (B), déterminant ainsi les objectifs de résultat de l'opération en terme de participation de publics cibles (colonne %).
&gt; </t>
    </r>
    <r>
      <rPr>
        <u val="single"/>
        <sz val="10"/>
        <rFont val="Arial"/>
        <family val="2"/>
      </rPr>
      <t>Le tableau D2</t>
    </r>
    <r>
      <rPr>
        <sz val="10"/>
        <rFont val="Arial"/>
        <family val="2"/>
      </rPr>
      <t xml:space="preserve"> est destiné à l'estimation des résultats de l'opération en terme de situation des participants </t>
    </r>
    <r>
      <rPr>
        <u val="single"/>
        <sz val="10"/>
        <rFont val="Arial"/>
        <family val="2"/>
      </rPr>
      <t>à l'issue de l'opération</t>
    </r>
    <r>
      <rPr>
        <sz val="10"/>
        <rFont val="Arial"/>
        <family val="2"/>
      </rPr>
      <t xml:space="preserve"> (sorties).
   Les critères permettant de qualifer la sortie doivent donc être observables </t>
    </r>
    <r>
      <rPr>
        <u val="single"/>
        <sz val="10"/>
        <rFont val="Arial"/>
        <family val="2"/>
      </rPr>
      <t>à la sortie immédiate du participant de l'opération</t>
    </r>
    <r>
      <rPr>
        <sz val="10"/>
        <rFont val="Arial"/>
        <family val="2"/>
      </rPr>
      <t xml:space="preserve">.
&gt; </t>
    </r>
    <r>
      <rPr>
        <u val="single"/>
        <sz val="10"/>
        <rFont val="Arial"/>
        <family val="2"/>
      </rPr>
      <t>Le tableau D3</t>
    </r>
    <r>
      <rPr>
        <sz val="10"/>
        <rFont val="Arial"/>
        <family val="2"/>
      </rPr>
      <t xml:space="preserve"> permet à l'organisme de préciser ses objectifs de résultat en terme de situation des participants quelques mois après le terme de l'opération et tout autre objectif de résultat spécifique à son opération.</t>
    </r>
  </si>
  <si>
    <t>(pour rappel : le plan de financement pour chacun des bénéficiaires doit être équilibré)</t>
  </si>
  <si>
    <t>E.1</t>
  </si>
  <si>
    <t>E.2</t>
  </si>
  <si>
    <t>D.1</t>
  </si>
  <si>
    <t>D.2</t>
  </si>
  <si>
    <t>Fonds social européen - 2014-2020</t>
  </si>
  <si>
    <r>
      <t xml:space="preserve">Activité liée
à l'opération </t>
    </r>
    <r>
      <rPr>
        <b/>
        <sz val="9"/>
        <rFont val="Arial"/>
        <family val="2"/>
      </rPr>
      <t>en heures</t>
    </r>
  </si>
  <si>
    <r>
      <t xml:space="preserve">Activité
totale </t>
    </r>
    <r>
      <rPr>
        <b/>
        <sz val="9"/>
        <rFont val="Arial"/>
        <family val="2"/>
      </rPr>
      <t>en heures</t>
    </r>
  </si>
  <si>
    <t>Période d'exécution</t>
  </si>
  <si>
    <t>Organisme prestataire</t>
  </si>
  <si>
    <t>Coût horaire de la prestation</t>
  </si>
  <si>
    <t>Nombre d'heures prévues</t>
  </si>
  <si>
    <t>(3)=(1)x(2)</t>
  </si>
  <si>
    <t>E 1.2.2 : Personnels mis à disposition dans le cadre d'une prestation externe
               (personnes non rattachées à l'organisme bénéficiaire intervenant directement sur l'opération)</t>
  </si>
  <si>
    <t>2. Forfait à 40% des dépenses de personnel</t>
  </si>
  <si>
    <t>(hormis les années / exercices, les données sont renseignées automatiquement à partir des montants détaillés saisis dans les tableaux E1.2.1 à E1.2.2)</t>
  </si>
  <si>
    <t>Personnels mis à disposition dans le cadre d'une prestation externe</t>
  </si>
  <si>
    <t>PO FEDER/FSE Bourgogne</t>
  </si>
  <si>
    <r>
      <t>u</t>
    </r>
    <r>
      <rPr>
        <sz val="7"/>
        <color indexed="22"/>
        <rFont val="Times New Roman"/>
        <family val="1"/>
      </rPr>
      <t xml:space="preserve">    </t>
    </r>
    <r>
      <rPr>
        <b/>
        <sz val="12"/>
        <rFont val="Arial"/>
        <family val="2"/>
      </rPr>
      <t>Axe</t>
    </r>
  </si>
  <si>
    <t xml:space="preserve">Attention! Ne pas renseigner le montant et le taux FSE, ceux-ci se calculent automatiquement. </t>
  </si>
  <si>
    <t>A utiliser à compter du 01/10/2014</t>
  </si>
  <si>
    <t xml:space="preserve">1. Dépenses de personnel </t>
  </si>
  <si>
    <t>1.1 Personnel rattaché à l'organisme</t>
  </si>
  <si>
    <t>1.2. Personnel mis à disposition dans le cadre d'une prestation externe</t>
  </si>
  <si>
    <t>Participants de 25 à 54 ans</t>
  </si>
  <si>
    <r>
      <t>g</t>
    </r>
    <r>
      <rPr>
        <b/>
        <sz val="7"/>
        <rFont val="Times New Roman"/>
        <family val="1"/>
      </rPr>
      <t xml:space="preserve">   </t>
    </r>
    <r>
      <rPr>
        <b/>
        <sz val="16"/>
        <rFont val="Arial"/>
        <family val="2"/>
      </rPr>
      <t>D3 - Situation attendue des participants à plus long terme (sorties)</t>
    </r>
  </si>
  <si>
    <t>Participants exerçant un emploi, y compris à titre indépendant, six mois après la fin de leur participation</t>
  </si>
  <si>
    <t>En  %</t>
  </si>
  <si>
    <t xml:space="preserve">   D.3</t>
  </si>
  <si>
    <t>Situation attendue des participants à l'issue de l'opération (sorties)</t>
  </si>
  <si>
    <t>Situation attendue des participants à plus long terme (sorties)</t>
  </si>
  <si>
    <t>Participants suivant un enseignement ou une formation au terme de  leur participation</t>
  </si>
  <si>
    <t>Participants de plus de 54 ans exerçant un emploi, y compris à titre indépendant, six mois après la fin de leur participation</t>
  </si>
  <si>
    <t>Participants obtenant une qualification au terme de leur participation</t>
  </si>
  <si>
    <t>Participants exerçant un emploi, y compris à titre indépendant, au terme de leur participation</t>
  </si>
  <si>
    <t>Titulaires d'un diplôme de l'enseignement primaire ou du premier cycle de l'enseignement secondaire</t>
  </si>
  <si>
    <t>Taux FSE supérieurs à 45% du coût total de l'opération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</si>
</sst>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€&quot;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.0%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Vrai&quot;;&quot;Vrai&quot;;&quot;Faux&quot;"/>
    <numFmt numFmtId="190" formatCode="&quot;Actif&quot;;&quot;Actif&quot;;&quot;Inactif&quot;"/>
    <numFmt numFmtId="191" formatCode="#,##0.00\ [$€-1]"/>
    <numFmt numFmtId="192" formatCode="d/m/yy"/>
    <numFmt numFmtId="193" formatCode="#,##0.00\ [$€-1];\-#,##0.00\ [$€-1]"/>
    <numFmt numFmtId="194" formatCode="#,##0.0\ [$€-1]"/>
    <numFmt numFmtId="195" formatCode="#,##0\ [$€-1]"/>
    <numFmt numFmtId="196" formatCode="#,##0.00&quot; €&quot;"/>
    <numFmt numFmtId="197" formatCode="_ * #,##0.00_ \ [$€-1]_ ;_ * \-#,##0.00\ \ [$€-1]_ ;_ * &quot;-&quot;??_ \ [$€-1]_ ;_ @_ "/>
    <numFmt numFmtId="198" formatCode="_ * #,##0.0_ \ [$€-1]_ ;_ * \-#,##0.0\ \ [$€-1]_ ;_ * &quot;-&quot;??_ \ [$€-1]_ ;_ @_ "/>
    <numFmt numFmtId="199" formatCode="_ * #,##0_ \ [$€-1]_ ;_ * \-#,##0\ \ [$€-1]_ ;_ * &quot;-&quot;??_ \ [$€-1]_ ;_ @_ "/>
    <numFmt numFmtId="200" formatCode="#,##0_ ;\-#,##0\ "/>
    <numFmt numFmtId="201" formatCode="_-* #,##0\ [$€-1]_-;\-* #,##0\ [$€-1]_-;_-* &quot;-&quot;\ [$€-1]_-;_-@_-"/>
    <numFmt numFmtId="202" formatCode="_-* #,##0.0\ [$€-1]_-;\-* #,##0.0\ [$€-1]_-;_-* &quot;-&quot;\ [$€-1]_-;_-@_-"/>
    <numFmt numFmtId="203" formatCode="_-* #,##0.00\ [$€-1]_-;\-* #,##0.00\ [$€-1]_-;_-* &quot;-&quot;\ [$€-1]_-;_-@_-"/>
    <numFmt numFmtId="204" formatCode="_-* #,##0.00\ [$€-1]_-;\-* #,##0.00\ [$€-1]_-;_-* &quot;-&quot;??\ [$€-1]_-;_-@_-"/>
    <numFmt numFmtId="205" formatCode="#,##0\ &quot;€&quot;"/>
    <numFmt numFmtId="206" formatCode="_-* #,##0.0\ &quot;€&quot;_-;\-* #,##0.0\ &quot;€&quot;_-;_-* &quot;-&quot;\ &quot;€&quot;_-;_-@_-"/>
    <numFmt numFmtId="207" formatCode="[$-40C]dddd\ d\ mmmm\ yyyy"/>
    <numFmt numFmtId="208" formatCode="d/m/yy;@"/>
    <numFmt numFmtId="209" formatCode="dd/mm/yy;@"/>
    <numFmt numFmtId="210" formatCode="#,##0.00\ &quot;€&quot;"/>
    <numFmt numFmtId="211" formatCode="_-* #,##0.0_ _€_-;\-* #,##0.0_ _€_-;_-* &quot;-&quot;??_ _€_-;_-@_-"/>
    <numFmt numFmtId="212" formatCode="_-* #,##0_ _€_-;\-* #,##0_ _€_-;_-* &quot;-&quot;??_ _€_-;_-@_-"/>
    <numFmt numFmtId="213" formatCode="_-* #,##0.000&quot; €&quot;_-;\-* #,##0.000&quot; €&quot;_-;_-* &quot;-&quot;??&quot; €&quot;_-;_-@_-"/>
    <numFmt numFmtId="214" formatCode="_-* #,##0.0000&quot; €&quot;_-;\-* #,##0.0000&quot; €&quot;_-;_-* &quot;-&quot;??&quot; €&quot;_-;_-@_-"/>
    <numFmt numFmtId="215" formatCode="_-* #,##0.00\ &quot;€&quot;_-;\-* #,##0.00\ &quot;€&quot;_-;_-* &quot;-&quot;\ &quot;€&quot;_-;_-@_-"/>
    <numFmt numFmtId="216" formatCode="_-* #,##0.0&quot; €&quot;_-;\-* #,##0.0&quot; €&quot;_-;_-* &quot;-&quot;??&quot; €&quot;_-;_-@_-"/>
    <numFmt numFmtId="217" formatCode="_-* #,##0&quot; €&quot;_-;\-* #,##0&quot; €&quot;_-;_-* &quot;-&quot;??&quot; €&quot;_-;_-@_-"/>
    <numFmt numFmtId="218" formatCode="_-* #,##0.0\ &quot;€&quot;_-;\-* #,##0.0\ &quot;€&quot;_-;_-* &quot;-&quot;??\ &quot;€&quot;_-;_-@_-"/>
    <numFmt numFmtId="219" formatCode="_-* #,##0\ &quot;€&quot;_-;\-* #,##0\ &quot;€&quot;_-;_-* &quot;-&quot;??\ &quot;€&quot;_-;_-@_-"/>
    <numFmt numFmtId="220" formatCode="_-* #,##0.0000\ _€_-;\-* #,##0.0000\ _€_-;_-* &quot;-&quot;??\ _€_-;_-@_-"/>
    <numFmt numFmtId="221" formatCode="#,##0.00\ _€"/>
    <numFmt numFmtId="222" formatCode="_-* #,##0.0\ _€_-;\-* #,##0.0\ _€_-;_-* &quot;-&quot;?\ _€_-;_-@_-"/>
    <numFmt numFmtId="223" formatCode="00000"/>
    <numFmt numFmtId="224" formatCode="[$€-2]\ #,##0.00_);[Red]\([$€-2]\ #,##0.00\)"/>
  </numFmts>
  <fonts count="8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20"/>
      <name val="Arial"/>
      <family val="2"/>
    </font>
    <font>
      <sz val="16"/>
      <color indexed="22"/>
      <name val="Webdings"/>
      <family val="1"/>
    </font>
    <font>
      <sz val="7"/>
      <color indexed="22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2"/>
      <color indexed="23"/>
      <name val="Arial"/>
      <family val="2"/>
    </font>
    <font>
      <i/>
      <sz val="25"/>
      <color indexed="8"/>
      <name val="Arial"/>
      <family val="2"/>
    </font>
    <font>
      <i/>
      <sz val="22"/>
      <color indexed="8"/>
      <name val="Arial"/>
      <family val="2"/>
    </font>
    <font>
      <sz val="8"/>
      <color indexed="22"/>
      <name val="Wingdings 3"/>
      <family val="1"/>
    </font>
    <font>
      <sz val="11"/>
      <name val="Arial"/>
      <family val="2"/>
    </font>
    <font>
      <i/>
      <sz val="18"/>
      <color indexed="8"/>
      <name val="Arial"/>
      <family val="2"/>
    </font>
    <font>
      <sz val="14"/>
      <color indexed="8"/>
      <name val="Arial"/>
      <family val="2"/>
    </font>
    <font>
      <sz val="12"/>
      <color indexed="22"/>
      <name val="Wingdings 3"/>
      <family val="1"/>
    </font>
    <font>
      <sz val="12"/>
      <color indexed="22"/>
      <name val="Times New Roman"/>
      <family val="1"/>
    </font>
    <font>
      <b/>
      <sz val="12"/>
      <color indexed="22"/>
      <name val="Wingdings 3"/>
      <family val="1"/>
    </font>
    <font>
      <b/>
      <sz val="12"/>
      <color indexed="22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6"/>
      <color indexed="22"/>
      <name val="Times New Roman"/>
      <family val="1"/>
    </font>
    <font>
      <i/>
      <sz val="8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i/>
      <sz val="14"/>
      <color indexed="8"/>
      <name val="Arial"/>
      <family val="2"/>
    </font>
    <font>
      <sz val="10"/>
      <color indexed="8"/>
      <name val="Arial"/>
      <family val="2"/>
    </font>
    <font>
      <i/>
      <sz val="25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6"/>
      <color indexed="22"/>
      <name val="Webdings"/>
      <family val="1"/>
    </font>
    <font>
      <b/>
      <sz val="7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8.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tted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hair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dashed"/>
    </border>
    <border>
      <left style="thin"/>
      <right style="dotted"/>
      <top style="medium"/>
      <bottom style="dotted"/>
    </border>
    <border>
      <left style="thin"/>
      <right style="dotted"/>
      <top style="medium"/>
      <bottom style="medium"/>
    </border>
    <border>
      <left style="dotted"/>
      <right style="dotted"/>
      <top style="thin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hair"/>
      <top style="dotted"/>
      <bottom style="medium"/>
    </border>
    <border>
      <left style="dotted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medium"/>
      <right style="thin"/>
      <top style="medium"/>
      <bottom style="thin"/>
    </border>
    <border>
      <left style="thin"/>
      <right style="dotted"/>
      <top style="dotted"/>
      <bottom style="medium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tted"/>
      <right style="thin"/>
      <top style="medium"/>
      <bottom style="dotted"/>
    </border>
    <border>
      <left style="dotted"/>
      <right style="thin"/>
      <top>
        <color indexed="63"/>
      </top>
      <bottom style="medium"/>
    </border>
    <border>
      <left style="dotted"/>
      <right style="thin"/>
      <top style="dotted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dotted"/>
      <right style="medium"/>
      <top>
        <color indexed="63"/>
      </top>
      <bottom style="dotted"/>
    </border>
    <border>
      <left style="dotted"/>
      <right style="medium"/>
      <top>
        <color indexed="63"/>
      </top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1" applyNumberFormat="0" applyAlignment="0" applyProtection="0"/>
    <xf numFmtId="0" fontId="70" fillId="0" borderId="2" applyNumberFormat="0" applyFill="0" applyAlignment="0" applyProtection="0"/>
    <xf numFmtId="0" fontId="0" fillId="26" borderId="3" applyNumberFormat="0" applyFont="0" applyAlignment="0" applyProtection="0"/>
    <xf numFmtId="0" fontId="71" fillId="2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75" fillId="25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1" borderId="9" applyNumberFormat="0" applyAlignment="0" applyProtection="0"/>
  </cellStyleXfs>
  <cellXfs count="4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9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172" fontId="4" fillId="0" borderId="0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Border="1" applyAlignment="1">
      <alignment horizontal="right" vertical="center" wrapText="1"/>
    </xf>
    <xf numFmtId="9" fontId="5" fillId="0" borderId="0" xfId="55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/>
    </xf>
    <xf numFmtId="195" fontId="0" fillId="32" borderId="17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 indent="2"/>
    </xf>
    <xf numFmtId="0" fontId="23" fillId="0" borderId="22" xfId="0" applyFont="1" applyBorder="1" applyAlignment="1">
      <alignment horizontal="left" vertical="top"/>
    </xf>
    <xf numFmtId="0" fontId="19" fillId="0" borderId="0" xfId="0" applyFont="1" applyAlignment="1">
      <alignment horizontal="left" indent="3"/>
    </xf>
    <xf numFmtId="0" fontId="10" fillId="0" borderId="0" xfId="0" applyFont="1" applyAlignment="1">
      <alignment/>
    </xf>
    <xf numFmtId="0" fontId="25" fillId="0" borderId="0" xfId="0" applyFont="1" applyBorder="1" applyAlignment="1">
      <alignment horizontal="left" vertical="top"/>
    </xf>
    <xf numFmtId="0" fontId="27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 horizontal="centerContinuous" wrapText="1"/>
    </xf>
    <xf numFmtId="0" fontId="10" fillId="0" borderId="0" xfId="0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0" fontId="21" fillId="0" borderId="0" xfId="0" applyFont="1" applyFill="1" applyBorder="1" applyAlignment="1">
      <alignment horizontal="right"/>
    </xf>
    <xf numFmtId="0" fontId="35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3" fillId="33" borderId="0" xfId="0" applyFont="1" applyFill="1" applyAlignment="1">
      <alignment/>
    </xf>
    <xf numFmtId="0" fontId="37" fillId="33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Border="1" applyAlignment="1">
      <alignment horizontal="left" indent="15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32" borderId="0" xfId="0" applyFill="1" applyAlignment="1">
      <alignment/>
    </xf>
    <xf numFmtId="0" fontId="10" fillId="0" borderId="0" xfId="0" applyFont="1" applyBorder="1" applyAlignment="1" quotePrefix="1">
      <alignment horizontal="left" vertical="center"/>
    </xf>
    <xf numFmtId="0" fontId="1" fillId="0" borderId="24" xfId="0" applyFont="1" applyFill="1" applyBorder="1" applyAlignment="1">
      <alignment horizontal="left" vertical="center" wrapText="1" indent="1"/>
    </xf>
    <xf numFmtId="0" fontId="1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5" fillId="0" borderId="0" xfId="0" applyFont="1" applyFill="1" applyAlignment="1">
      <alignment vertical="center"/>
    </xf>
    <xf numFmtId="0" fontId="39" fillId="4" borderId="25" xfId="0" applyFont="1" applyFill="1" applyBorder="1" applyAlignment="1">
      <alignment horizontal="left" vertical="center" indent="1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3" fillId="0" borderId="0" xfId="0" applyFont="1" applyBorder="1" applyAlignment="1">
      <alignment horizontal="left"/>
    </xf>
    <xf numFmtId="3" fontId="1" fillId="0" borderId="26" xfId="0" applyNumberFormat="1" applyFont="1" applyBorder="1" applyAlignment="1">
      <alignment horizontal="right" vertical="center" indent="2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vertical="top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3" fontId="8" fillId="34" borderId="27" xfId="0" applyNumberFormat="1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3" fontId="8" fillId="34" borderId="23" xfId="0" applyNumberFormat="1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3" fontId="8" fillId="34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212" fontId="5" fillId="0" borderId="0" xfId="49" applyNumberFormat="1" applyFont="1" applyFill="1" applyBorder="1" applyAlignment="1">
      <alignment horizontal="right" vertical="center" indent="2"/>
    </xf>
    <xf numFmtId="9" fontId="5" fillId="0" borderId="0" xfId="55" applyFont="1" applyFill="1" applyBorder="1" applyAlignment="1">
      <alignment horizontal="right" vertical="center" indent="1"/>
    </xf>
    <xf numFmtId="0" fontId="31" fillId="0" borderId="0" xfId="0" applyFont="1" applyAlignment="1">
      <alignment horizontal="right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horizontal="left" vertical="center" indent="3"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29" fillId="35" borderId="0" xfId="0" applyFont="1" applyFill="1" applyAlignment="1" applyProtection="1">
      <alignment horizontal="left" vertical="center" indent="2"/>
      <protection/>
    </xf>
    <xf numFmtId="0" fontId="0" fillId="35" borderId="0" xfId="0" applyFont="1" applyFill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4" fontId="1" fillId="0" borderId="0" xfId="0" applyNumberFormat="1" applyFont="1" applyFill="1" applyBorder="1" applyAlignment="1" applyProtection="1">
      <alignment horizontal="right" vertical="center" wrapText="1" indent="1"/>
      <protection/>
    </xf>
    <xf numFmtId="9" fontId="0" fillId="0" borderId="0" xfId="55" applyFont="1" applyFill="1" applyBorder="1" applyAlignment="1" applyProtection="1">
      <alignment horizontal="right" vertical="center" wrapText="1" indent="1"/>
      <protection/>
    </xf>
    <xf numFmtId="44" fontId="1" fillId="0" borderId="0" xfId="0" applyNumberFormat="1" applyFont="1" applyFill="1" applyBorder="1" applyAlignment="1" applyProtection="1">
      <alignment horizontal="right" vertical="center" wrapText="1" indent="1"/>
      <protection/>
    </xf>
    <xf numFmtId="9" fontId="1" fillId="0" borderId="0" xfId="55" applyFont="1" applyFill="1" applyBorder="1" applyAlignment="1" applyProtection="1">
      <alignment horizontal="right" vertical="center" wrapText="1" inden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9" fontId="0" fillId="0" borderId="0" xfId="55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indent="2"/>
      <protection/>
    </xf>
    <xf numFmtId="0" fontId="0" fillId="0" borderId="0" xfId="0" applyFont="1" applyAlignment="1" applyProtection="1">
      <alignment horizontal="left"/>
      <protection/>
    </xf>
    <xf numFmtId="0" fontId="39" fillId="4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 quotePrefix="1">
      <alignment horizontal="center" vertical="center" wrapText="1"/>
      <protection/>
    </xf>
    <xf numFmtId="0" fontId="4" fillId="0" borderId="35" xfId="0" applyFont="1" applyFill="1" applyBorder="1" applyAlignment="1" applyProtection="1" quotePrefix="1">
      <alignment horizontal="center" vertical="center" wrapText="1"/>
      <protection/>
    </xf>
    <xf numFmtId="0" fontId="4" fillId="0" borderId="36" xfId="0" applyFont="1" applyFill="1" applyBorder="1" applyAlignment="1" applyProtection="1" quotePrefix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195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95" fontId="1" fillId="0" borderId="0" xfId="0" applyNumberFormat="1" applyFont="1" applyFill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95" fontId="1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4" borderId="29" xfId="0" applyFont="1" applyFill="1" applyBorder="1" applyAlignment="1" applyProtection="1">
      <alignment horizontal="left" vertical="center" wrapText="1" indent="1"/>
      <protection locked="0"/>
    </xf>
    <xf numFmtId="0" fontId="0" fillId="4" borderId="40" xfId="0" applyFont="1" applyFill="1" applyBorder="1" applyAlignment="1" applyProtection="1">
      <alignment horizontal="left" vertical="center" wrapText="1" indent="1"/>
      <protection locked="0"/>
    </xf>
    <xf numFmtId="0" fontId="0" fillId="4" borderId="31" xfId="0" applyFont="1" applyFill="1" applyBorder="1" applyAlignment="1" applyProtection="1">
      <alignment horizontal="left" vertical="center" wrapText="1" indent="1"/>
      <protection locked="0"/>
    </xf>
    <xf numFmtId="170" fontId="3" fillId="0" borderId="41" xfId="44" applyFont="1" applyFill="1" applyBorder="1" applyAlignment="1">
      <alignment horizontal="right" vertical="center" wrapText="1" indent="1"/>
    </xf>
    <xf numFmtId="195" fontId="0" fillId="4" borderId="42" xfId="0" applyNumberFormat="1" applyFont="1" applyFill="1" applyBorder="1" applyAlignment="1" applyProtection="1">
      <alignment horizontal="center" vertical="center"/>
      <protection locked="0"/>
    </xf>
    <xf numFmtId="3" fontId="0" fillId="4" borderId="29" xfId="0" applyNumberFormat="1" applyFont="1" applyFill="1" applyBorder="1" applyAlignment="1" applyProtection="1">
      <alignment horizontal="right" vertical="center" indent="2"/>
      <protection locked="0"/>
    </xf>
    <xf numFmtId="195" fontId="0" fillId="4" borderId="43" xfId="0" applyNumberFormat="1" applyFont="1" applyFill="1" applyBorder="1" applyAlignment="1" applyProtection="1">
      <alignment horizontal="center" vertical="center"/>
      <protection locked="0"/>
    </xf>
    <xf numFmtId="3" fontId="0" fillId="4" borderId="40" xfId="0" applyNumberFormat="1" applyFont="1" applyFill="1" applyBorder="1" applyAlignment="1" applyProtection="1">
      <alignment horizontal="right" vertical="center" indent="2"/>
      <protection locked="0"/>
    </xf>
    <xf numFmtId="195" fontId="0" fillId="4" borderId="44" xfId="0" applyNumberFormat="1" applyFont="1" applyFill="1" applyBorder="1" applyAlignment="1" applyProtection="1">
      <alignment horizontal="center" vertical="center"/>
      <protection locked="0"/>
    </xf>
    <xf numFmtId="3" fontId="0" fillId="4" borderId="31" xfId="0" applyNumberFormat="1" applyFont="1" applyFill="1" applyBorder="1" applyAlignment="1" applyProtection="1">
      <alignment horizontal="right" vertical="center" indent="2"/>
      <protection locked="0"/>
    </xf>
    <xf numFmtId="0" fontId="0" fillId="4" borderId="21" xfId="0" applyFont="1" applyFill="1" applyBorder="1" applyAlignment="1" applyProtection="1">
      <alignment horizontal="left" vertical="center" wrapText="1" indent="3"/>
      <protection locked="0"/>
    </xf>
    <xf numFmtId="0" fontId="0" fillId="4" borderId="45" xfId="0" applyFont="1" applyFill="1" applyBorder="1" applyAlignment="1" applyProtection="1">
      <alignment horizontal="left" vertical="center" wrapText="1" indent="3"/>
      <protection locked="0"/>
    </xf>
    <xf numFmtId="0" fontId="0" fillId="4" borderId="21" xfId="0" applyFont="1" applyFill="1" applyBorder="1" applyAlignment="1" applyProtection="1">
      <alignment horizontal="left" vertical="center" wrapText="1" indent="3"/>
      <protection locked="0"/>
    </xf>
    <xf numFmtId="0" fontId="27" fillId="4" borderId="46" xfId="0" applyFont="1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left" vertical="center" indent="1"/>
      <protection locked="0"/>
    </xf>
    <xf numFmtId="0" fontId="0" fillId="4" borderId="31" xfId="0" applyFill="1" applyBorder="1" applyAlignment="1" applyProtection="1">
      <alignment horizontal="left" vertical="center" indent="1"/>
      <protection locked="0"/>
    </xf>
    <xf numFmtId="0" fontId="0" fillId="4" borderId="26" xfId="0" applyFill="1" applyBorder="1" applyAlignment="1" applyProtection="1">
      <alignment horizontal="left" vertical="center" indent="1"/>
      <protection locked="0"/>
    </xf>
    <xf numFmtId="204" fontId="0" fillId="4" borderId="29" xfId="0" applyNumberFormat="1" applyFont="1" applyFill="1" applyBorder="1" applyAlignment="1" applyProtection="1">
      <alignment vertical="center"/>
      <protection locked="0"/>
    </xf>
    <xf numFmtId="204" fontId="0" fillId="4" borderId="40" xfId="0" applyNumberFormat="1" applyFont="1" applyFill="1" applyBorder="1" applyAlignment="1" applyProtection="1">
      <alignment vertical="center"/>
      <protection locked="0"/>
    </xf>
    <xf numFmtId="204" fontId="0" fillId="4" borderId="31" xfId="0" applyNumberFormat="1" applyFont="1" applyFill="1" applyBorder="1" applyAlignment="1" applyProtection="1">
      <alignment vertical="center"/>
      <protection locked="0"/>
    </xf>
    <xf numFmtId="204" fontId="1" fillId="0" borderId="39" xfId="0" applyNumberFormat="1" applyFont="1" applyBorder="1" applyAlignment="1" applyProtection="1">
      <alignment vertical="center"/>
      <protection/>
    </xf>
    <xf numFmtId="44" fontId="0" fillId="4" borderId="47" xfId="44" applyNumberFormat="1" applyFont="1" applyFill="1" applyBorder="1" applyAlignment="1" applyProtection="1">
      <alignment horizontal="right" vertical="center" wrapText="1" indent="1"/>
      <protection locked="0"/>
    </xf>
    <xf numFmtId="44" fontId="0" fillId="4" borderId="48" xfId="44" applyNumberFormat="1" applyFont="1" applyFill="1" applyBorder="1" applyAlignment="1" applyProtection="1">
      <alignment horizontal="right" vertical="center" wrapText="1" indent="1"/>
      <protection locked="0"/>
    </xf>
    <xf numFmtId="44" fontId="0" fillId="4" borderId="49" xfId="44" applyNumberFormat="1" applyFont="1" applyFill="1" applyBorder="1" applyAlignment="1" applyProtection="1">
      <alignment horizontal="right" vertical="center" wrapText="1" indent="1"/>
      <protection locked="0"/>
    </xf>
    <xf numFmtId="44" fontId="0" fillId="4" borderId="50" xfId="44" applyNumberFormat="1" applyFont="1" applyFill="1" applyBorder="1" applyAlignment="1" applyProtection="1">
      <alignment horizontal="right" vertical="center" wrapText="1" indent="1"/>
      <protection locked="0"/>
    </xf>
    <xf numFmtId="44" fontId="0" fillId="4" borderId="43" xfId="44" applyNumberFormat="1" applyFont="1" applyFill="1" applyBorder="1" applyAlignment="1" applyProtection="1">
      <alignment horizontal="right" vertical="center" wrapText="1" indent="1"/>
      <protection locked="0"/>
    </xf>
    <xf numFmtId="44" fontId="0" fillId="4" borderId="44" xfId="44" applyNumberFormat="1" applyFont="1" applyFill="1" applyBorder="1" applyAlignment="1" applyProtection="1">
      <alignment horizontal="right" vertical="center" wrapText="1" indent="1"/>
      <protection locked="0"/>
    </xf>
    <xf numFmtId="44" fontId="1" fillId="0" borderId="51" xfId="44" applyNumberFormat="1" applyFont="1" applyFill="1" applyBorder="1" applyAlignment="1">
      <alignment horizontal="right" vertical="center" wrapText="1" indent="1"/>
    </xf>
    <xf numFmtId="44" fontId="1" fillId="0" borderId="52" xfId="44" applyNumberFormat="1" applyFont="1" applyFill="1" applyBorder="1" applyAlignment="1">
      <alignment horizontal="right" vertical="center" wrapText="1" indent="1"/>
    </xf>
    <xf numFmtId="44" fontId="1" fillId="0" borderId="44" xfId="44" applyNumberFormat="1" applyFont="1" applyFill="1" applyBorder="1" applyAlignment="1">
      <alignment horizontal="right" vertical="center" wrapText="1" indent="1"/>
    </xf>
    <xf numFmtId="44" fontId="1" fillId="0" borderId="29" xfId="44" applyNumberFormat="1" applyFont="1" applyBorder="1" applyAlignment="1" applyProtection="1">
      <alignment horizontal="left" vertical="center" indent="1"/>
      <protection/>
    </xf>
    <xf numFmtId="43" fontId="0" fillId="4" borderId="53" xfId="55" applyNumberFormat="1" applyFont="1" applyFill="1" applyBorder="1" applyAlignment="1" applyProtection="1">
      <alignment horizontal="center" vertical="center" wrapText="1"/>
      <protection locked="0"/>
    </xf>
    <xf numFmtId="43" fontId="0" fillId="4" borderId="54" xfId="55" applyNumberFormat="1" applyFont="1" applyFill="1" applyBorder="1" applyAlignment="1" applyProtection="1">
      <alignment horizontal="center" vertical="center" wrapText="1"/>
      <protection locked="0"/>
    </xf>
    <xf numFmtId="43" fontId="0" fillId="4" borderId="25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>
      <alignment horizontal="left" vertical="center" wrapText="1" indent="2"/>
    </xf>
    <xf numFmtId="0" fontId="4" fillId="36" borderId="15" xfId="0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0" fillId="0" borderId="56" xfId="0" applyNumberFormat="1" applyFont="1" applyFill="1" applyBorder="1" applyAlignment="1">
      <alignment horizontal="center" vertical="center" wrapText="1"/>
    </xf>
    <xf numFmtId="181" fontId="5" fillId="0" borderId="0" xfId="55" applyNumberFormat="1" applyFont="1" applyFill="1" applyBorder="1" applyAlignment="1">
      <alignment horizontal="right" vertical="center" wrapText="1"/>
    </xf>
    <xf numFmtId="0" fontId="1" fillId="0" borderId="57" xfId="0" applyFont="1" applyFill="1" applyBorder="1" applyAlignment="1">
      <alignment horizontal="left" vertical="center" wrapText="1" indent="1"/>
    </xf>
    <xf numFmtId="44" fontId="1" fillId="0" borderId="51" xfId="44" applyNumberFormat="1" applyFont="1" applyFill="1" applyBorder="1" applyAlignment="1">
      <alignment horizontal="right" vertical="center" wrapText="1" indent="1"/>
    </xf>
    <xf numFmtId="0" fontId="1" fillId="32" borderId="16" xfId="0" applyFont="1" applyFill="1" applyBorder="1" applyAlignment="1" applyProtection="1">
      <alignment vertical="center" wrapText="1"/>
      <protection/>
    </xf>
    <xf numFmtId="0" fontId="1" fillId="36" borderId="0" xfId="0" applyFont="1" applyFill="1" applyAlignment="1" applyProtection="1">
      <alignment/>
      <protection/>
    </xf>
    <xf numFmtId="44" fontId="1" fillId="0" borderId="0" xfId="55" applyNumberFormat="1" applyFont="1" applyFill="1" applyBorder="1" applyAlignment="1" applyProtection="1">
      <alignment horizontal="right" vertical="center" wrapText="1" indent="1"/>
      <protection/>
    </xf>
    <xf numFmtId="44" fontId="1" fillId="32" borderId="58" xfId="0" applyNumberFormat="1" applyFont="1" applyFill="1" applyBorder="1" applyAlignment="1" applyProtection="1">
      <alignment horizontal="right" vertical="center" wrapText="1" indent="1"/>
      <protection/>
    </xf>
    <xf numFmtId="0" fontId="1" fillId="10" borderId="59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13" xfId="0" applyFont="1" applyBorder="1" applyAlignment="1">
      <alignment horizontal="center" vertical="center"/>
    </xf>
    <xf numFmtId="181" fontId="1" fillId="0" borderId="0" xfId="0" applyNumberFormat="1" applyFont="1" applyBorder="1" applyAlignment="1" applyProtection="1">
      <alignment horizontal="center" vertical="center"/>
      <protection/>
    </xf>
    <xf numFmtId="170" fontId="0" fillId="0" borderId="29" xfId="44" applyNumberFormat="1" applyFont="1" applyBorder="1" applyAlignment="1" applyProtection="1">
      <alignment horizontal="left" vertical="center" wrapText="1" indent="1"/>
      <protection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horizontal="center" vertical="center" wrapText="1"/>
    </xf>
    <xf numFmtId="3" fontId="8" fillId="36" borderId="23" xfId="0" applyNumberFormat="1" applyFont="1" applyFill="1" applyBorder="1" applyAlignment="1">
      <alignment horizontal="center" vertical="center" wrapText="1"/>
    </xf>
    <xf numFmtId="3" fontId="8" fillId="36" borderId="13" xfId="0" applyNumberFormat="1" applyFont="1" applyFill="1" applyBorder="1" applyAlignment="1">
      <alignment horizontal="center" vertical="center" wrapText="1"/>
    </xf>
    <xf numFmtId="3" fontId="8" fillId="36" borderId="13" xfId="0" applyNumberFormat="1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3" fontId="8" fillId="4" borderId="29" xfId="55" applyNumberFormat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3" fontId="8" fillId="4" borderId="31" xfId="55" applyNumberFormat="1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3" fontId="8" fillId="4" borderId="26" xfId="55" applyNumberFormat="1" applyFont="1" applyFill="1" applyBorder="1" applyAlignment="1">
      <alignment horizontal="center" vertical="center"/>
    </xf>
    <xf numFmtId="3" fontId="8" fillId="36" borderId="28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3" fontId="8" fillId="36" borderId="11" xfId="0" applyNumberFormat="1" applyFont="1" applyFill="1" applyBorder="1" applyAlignment="1">
      <alignment horizontal="center" vertical="center" wrapText="1"/>
    </xf>
    <xf numFmtId="3" fontId="5" fillId="36" borderId="13" xfId="49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209" fontId="2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/>
    </xf>
    <xf numFmtId="44" fontId="0" fillId="4" borderId="61" xfId="0" applyNumberFormat="1" applyFont="1" applyFill="1" applyBorder="1" applyAlignment="1" applyProtection="1">
      <alignment vertical="center" wrapText="1"/>
      <protection locked="0"/>
    </xf>
    <xf numFmtId="44" fontId="0" fillId="4" borderId="62" xfId="0" applyNumberFormat="1" applyFont="1" applyFill="1" applyBorder="1" applyAlignment="1" applyProtection="1">
      <alignment vertical="center" wrapText="1"/>
      <protection locked="0"/>
    </xf>
    <xf numFmtId="44" fontId="0" fillId="4" borderId="13" xfId="0" applyNumberFormat="1" applyFont="1" applyFill="1" applyBorder="1" applyAlignment="1" applyProtection="1">
      <alignment vertical="center" wrapText="1"/>
      <protection locked="0"/>
    </xf>
    <xf numFmtId="0" fontId="0" fillId="37" borderId="0" xfId="0" applyFont="1" applyFill="1" applyAlignment="1" applyProtection="1">
      <alignment/>
      <protection/>
    </xf>
    <xf numFmtId="10" fontId="0" fillId="0" borderId="63" xfId="55" applyNumberFormat="1" applyFont="1" applyBorder="1" applyAlignment="1" applyProtection="1">
      <alignment horizontal="center" vertical="center" wrapText="1"/>
      <protection/>
    </xf>
    <xf numFmtId="10" fontId="0" fillId="0" borderId="64" xfId="55" applyNumberFormat="1" applyFont="1" applyBorder="1" applyAlignment="1" applyProtection="1">
      <alignment horizontal="center" vertical="center" wrapText="1"/>
      <protection/>
    </xf>
    <xf numFmtId="10" fontId="1" fillId="0" borderId="39" xfId="0" applyNumberFormat="1" applyFont="1" applyBorder="1" applyAlignment="1" applyProtection="1">
      <alignment horizontal="center" vertical="center"/>
      <protection/>
    </xf>
    <xf numFmtId="0" fontId="1" fillId="0" borderId="65" xfId="0" applyFont="1" applyFill="1" applyBorder="1" applyAlignment="1">
      <alignment horizontal="left" vertical="center" wrapText="1"/>
    </xf>
    <xf numFmtId="7" fontId="1" fillId="10" borderId="58" xfId="0" applyNumberFormat="1" applyFont="1" applyFill="1" applyBorder="1" applyAlignment="1" applyProtection="1">
      <alignment horizontal="right" vertical="center" wrapText="1" indent="1"/>
      <protection locked="0"/>
    </xf>
    <xf numFmtId="10" fontId="1" fillId="10" borderId="58" xfId="55" applyNumberFormat="1" applyFont="1" applyFill="1" applyBorder="1" applyAlignment="1" applyProtection="1">
      <alignment horizontal="right" vertical="center" wrapText="1" indent="1"/>
      <protection locked="0"/>
    </xf>
    <xf numFmtId="10" fontId="1" fillId="32" borderId="58" xfId="55" applyNumberFormat="1" applyFont="1" applyFill="1" applyBorder="1" applyAlignment="1" applyProtection="1">
      <alignment horizontal="right" vertical="center" wrapText="1" indent="1"/>
      <protection/>
    </xf>
    <xf numFmtId="0" fontId="0" fillId="4" borderId="55" xfId="0" applyFont="1" applyFill="1" applyBorder="1" applyAlignment="1" applyProtection="1">
      <alignment horizontal="left" vertical="center" wrapText="1" indent="3"/>
      <protection locked="0"/>
    </xf>
    <xf numFmtId="44" fontId="0" fillId="4" borderId="66" xfId="44" applyNumberFormat="1" applyFont="1" applyFill="1" applyBorder="1" applyAlignment="1" applyProtection="1">
      <alignment horizontal="right" vertical="center" wrapText="1" indent="1"/>
      <protection locked="0"/>
    </xf>
    <xf numFmtId="44" fontId="1" fillId="0" borderId="66" xfId="44" applyNumberFormat="1" applyFont="1" applyFill="1" applyBorder="1" applyAlignment="1">
      <alignment horizontal="right" vertical="center" wrapText="1" indent="1"/>
    </xf>
    <xf numFmtId="0" fontId="1" fillId="0" borderId="24" xfId="0" applyFont="1" applyFill="1" applyBorder="1" applyAlignment="1">
      <alignment horizontal="left" vertical="center" wrapText="1" indent="1"/>
    </xf>
    <xf numFmtId="0" fontId="0" fillId="4" borderId="55" xfId="0" applyFont="1" applyFill="1" applyBorder="1" applyAlignment="1" applyProtection="1">
      <alignment horizontal="left" vertical="center" wrapText="1" indent="3"/>
      <protection locked="0"/>
    </xf>
    <xf numFmtId="0" fontId="0" fillId="0" borderId="6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209" fontId="0" fillId="4" borderId="68" xfId="0" applyNumberFormat="1" applyFill="1" applyBorder="1" applyAlignment="1" applyProtection="1">
      <alignment vertical="center"/>
      <protection locked="0"/>
    </xf>
    <xf numFmtId="209" fontId="0" fillId="4" borderId="69" xfId="0" applyNumberFormat="1" applyFill="1" applyBorder="1" applyAlignment="1" applyProtection="1">
      <alignment vertical="center"/>
      <protection locked="0"/>
    </xf>
    <xf numFmtId="209" fontId="0" fillId="4" borderId="69" xfId="0" applyNumberFormat="1" applyFont="1" applyFill="1" applyBorder="1" applyAlignment="1" applyProtection="1">
      <alignment vertical="center" wrapText="1"/>
      <protection locked="0"/>
    </xf>
    <xf numFmtId="209" fontId="2" fillId="4" borderId="69" xfId="0" applyNumberFormat="1" applyFont="1" applyFill="1" applyBorder="1" applyAlignment="1" applyProtection="1">
      <alignment vertical="center" wrapText="1"/>
      <protection locked="0"/>
    </xf>
    <xf numFmtId="209" fontId="0" fillId="4" borderId="70" xfId="0" applyNumberFormat="1" applyFill="1" applyBorder="1" applyAlignment="1" applyProtection="1">
      <alignment vertical="center"/>
      <protection locked="0"/>
    </xf>
    <xf numFmtId="209" fontId="0" fillId="4" borderId="71" xfId="0" applyNumberFormat="1" applyFill="1" applyBorder="1" applyAlignment="1" applyProtection="1">
      <alignment vertical="center"/>
      <protection locked="0"/>
    </xf>
    <xf numFmtId="209" fontId="0" fillId="4" borderId="60" xfId="0" applyNumberFormat="1" applyFill="1" applyBorder="1" applyAlignment="1" applyProtection="1">
      <alignment vertical="center"/>
      <protection locked="0"/>
    </xf>
    <xf numFmtId="209" fontId="0" fillId="4" borderId="60" xfId="0" applyNumberFormat="1" applyFont="1" applyFill="1" applyBorder="1" applyAlignment="1" applyProtection="1">
      <alignment vertical="center" wrapText="1"/>
      <protection locked="0"/>
    </xf>
    <xf numFmtId="209" fontId="0" fillId="4" borderId="72" xfId="0" applyNumberFormat="1" applyFill="1" applyBorder="1" applyAlignment="1" applyProtection="1">
      <alignment vertical="center"/>
      <protection locked="0"/>
    </xf>
    <xf numFmtId="44" fontId="0" fillId="4" borderId="68" xfId="44" applyNumberFormat="1" applyFont="1" applyFill="1" applyBorder="1" applyAlignment="1" applyProtection="1">
      <alignment vertical="center"/>
      <protection locked="0"/>
    </xf>
    <xf numFmtId="44" fontId="0" fillId="4" borderId="69" xfId="44" applyNumberFormat="1" applyFont="1" applyFill="1" applyBorder="1" applyAlignment="1" applyProtection="1">
      <alignment vertical="center"/>
      <protection locked="0"/>
    </xf>
    <xf numFmtId="44" fontId="0" fillId="4" borderId="70" xfId="44" applyNumberFormat="1" applyFont="1" applyFill="1" applyBorder="1" applyAlignment="1" applyProtection="1">
      <alignment vertical="center"/>
      <protection locked="0"/>
    </xf>
    <xf numFmtId="44" fontId="0" fillId="4" borderId="29" xfId="44" applyNumberFormat="1" applyFont="1" applyFill="1" applyBorder="1" applyAlignment="1" applyProtection="1">
      <alignment vertical="center"/>
      <protection locked="0"/>
    </xf>
    <xf numFmtId="44" fontId="0" fillId="4" borderId="31" xfId="44" applyNumberFormat="1" applyFont="1" applyFill="1" applyBorder="1" applyAlignment="1" applyProtection="1">
      <alignment vertical="center"/>
      <protection locked="0"/>
    </xf>
    <xf numFmtId="44" fontId="0" fillId="4" borderId="26" xfId="44" applyNumberFormat="1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left" vertical="center" wrapText="1" indent="2"/>
      <protection/>
    </xf>
    <xf numFmtId="44" fontId="0" fillId="0" borderId="7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16" xfId="0" applyFont="1" applyFill="1" applyBorder="1" applyAlignment="1" applyProtection="1">
      <alignment horizontal="left" vertical="center" wrapText="1" indent="2"/>
      <protection/>
    </xf>
    <xf numFmtId="44" fontId="0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0" fillId="0" borderId="75" xfId="55" applyNumberFormat="1" applyFont="1" applyFill="1" applyBorder="1" applyAlignment="1" applyProtection="1">
      <alignment horizontal="right" vertical="center" wrapText="1" indent="1"/>
      <protection/>
    </xf>
    <xf numFmtId="0" fontId="1" fillId="0" borderId="76" xfId="0" applyFont="1" applyFill="1" applyBorder="1" applyAlignment="1" applyProtection="1">
      <alignment horizontal="left" vertical="center" wrapText="1"/>
      <protection/>
    </xf>
    <xf numFmtId="0" fontId="1" fillId="0" borderId="59" xfId="0" applyFont="1" applyFill="1" applyBorder="1" applyAlignment="1" applyProtection="1">
      <alignment horizontal="left" vertical="center" wrapText="1"/>
      <protection/>
    </xf>
    <xf numFmtId="0" fontId="1" fillId="0" borderId="77" xfId="0" applyFont="1" applyFill="1" applyBorder="1" applyAlignment="1" applyProtection="1">
      <alignment horizontal="right" vertical="center" wrapText="1"/>
      <protection/>
    </xf>
    <xf numFmtId="0" fontId="1" fillId="0" borderId="78" xfId="0" applyFont="1" applyFill="1" applyBorder="1" applyAlignment="1" applyProtection="1">
      <alignment horizontal="left" vertical="center" wrapText="1"/>
      <protection/>
    </xf>
    <xf numFmtId="0" fontId="1" fillId="0" borderId="59" xfId="0" applyFont="1" applyFill="1" applyBorder="1" applyAlignment="1" applyProtection="1">
      <alignment horizontal="left" vertical="center" wrapText="1"/>
      <protection/>
    </xf>
    <xf numFmtId="0" fontId="1" fillId="0" borderId="58" xfId="0" applyFont="1" applyFill="1" applyBorder="1" applyAlignment="1" applyProtection="1">
      <alignment horizontal="center" vertical="center" wrapText="1"/>
      <protection/>
    </xf>
    <xf numFmtId="0" fontId="1" fillId="0" borderId="79" xfId="0" applyFont="1" applyFill="1" applyBorder="1" applyAlignment="1" applyProtection="1">
      <alignment horizontal="center" vertical="center" wrapText="1"/>
      <protection/>
    </xf>
    <xf numFmtId="44" fontId="1" fillId="0" borderId="80" xfId="0" applyNumberFormat="1" applyFont="1" applyFill="1" applyBorder="1" applyAlignment="1" applyProtection="1">
      <alignment horizontal="right" vertical="center" wrapText="1" indent="1"/>
      <protection/>
    </xf>
    <xf numFmtId="10" fontId="1" fillId="0" borderId="80" xfId="0" applyNumberFormat="1" applyFont="1" applyFill="1" applyBorder="1" applyAlignment="1" applyProtection="1">
      <alignment horizontal="right" vertical="center" wrapText="1" indent="1"/>
      <protection/>
    </xf>
    <xf numFmtId="10" fontId="1" fillId="0" borderId="81" xfId="0" applyNumberFormat="1" applyFont="1" applyFill="1" applyBorder="1" applyAlignment="1" applyProtection="1">
      <alignment horizontal="right" vertical="center" wrapText="1" indent="1"/>
      <protection/>
    </xf>
    <xf numFmtId="10" fontId="1" fillId="0" borderId="79" xfId="55" applyNumberFormat="1" applyFont="1" applyFill="1" applyBorder="1" applyAlignment="1" applyProtection="1">
      <alignment horizontal="right" vertical="center" wrapText="1" indent="1"/>
      <protection/>
    </xf>
    <xf numFmtId="10" fontId="1" fillId="0" borderId="82" xfId="55" applyNumberFormat="1" applyFont="1" applyFill="1" applyBorder="1" applyAlignment="1" applyProtection="1">
      <alignment horizontal="right" vertical="center" wrapText="1" indent="1"/>
      <protection/>
    </xf>
    <xf numFmtId="10" fontId="1" fillId="10" borderId="79" xfId="55" applyNumberFormat="1" applyFont="1" applyFill="1" applyBorder="1" applyAlignment="1" applyProtection="1">
      <alignment horizontal="right" vertical="center" wrapText="1" indent="1"/>
      <protection locked="0"/>
    </xf>
    <xf numFmtId="10" fontId="1" fillId="32" borderId="79" xfId="55" applyNumberFormat="1" applyFont="1" applyFill="1" applyBorder="1" applyAlignment="1" applyProtection="1">
      <alignment horizontal="right" vertical="center" wrapText="1" indent="1"/>
      <protection/>
    </xf>
    <xf numFmtId="10" fontId="1" fillId="0" borderId="83" xfId="55" applyNumberFormat="1" applyFont="1" applyFill="1" applyBorder="1" applyAlignment="1">
      <alignment horizontal="right" vertical="center" wrapText="1" indent="1"/>
    </xf>
    <xf numFmtId="10" fontId="0" fillId="0" borderId="63" xfId="55" applyNumberFormat="1" applyFont="1" applyFill="1" applyBorder="1" applyAlignment="1">
      <alignment horizontal="right" vertical="center" wrapText="1" indent="1"/>
    </xf>
    <xf numFmtId="10" fontId="0" fillId="0" borderId="84" xfId="55" applyNumberFormat="1" applyFont="1" applyFill="1" applyBorder="1" applyAlignment="1">
      <alignment horizontal="right" vertical="center" wrapText="1" indent="1"/>
    </xf>
    <xf numFmtId="10" fontId="1" fillId="0" borderId="83" xfId="55" applyNumberFormat="1" applyFont="1" applyFill="1" applyBorder="1" applyAlignment="1">
      <alignment horizontal="right" vertical="center" wrapText="1" indent="1"/>
    </xf>
    <xf numFmtId="10" fontId="0" fillId="32" borderId="64" xfId="55" applyNumberFormat="1" applyFont="1" applyFill="1" applyBorder="1" applyAlignment="1">
      <alignment horizontal="right" vertical="center" wrapText="1" indent="1"/>
    </xf>
    <xf numFmtId="10" fontId="0" fillId="0" borderId="85" xfId="55" applyNumberFormat="1" applyFont="1" applyFill="1" applyBorder="1" applyAlignment="1">
      <alignment horizontal="right" vertical="center" wrapText="1" indent="1"/>
    </xf>
    <xf numFmtId="10" fontId="1" fillId="36" borderId="86" xfId="55" applyNumberFormat="1" applyFont="1" applyFill="1" applyBorder="1" applyAlignment="1">
      <alignment horizontal="right" vertical="center" wrapText="1" indent="1"/>
    </xf>
    <xf numFmtId="10" fontId="1" fillId="0" borderId="87" xfId="55" applyNumberFormat="1" applyFont="1" applyFill="1" applyBorder="1" applyAlignment="1">
      <alignment horizontal="right" vertical="center" wrapText="1" indent="1"/>
    </xf>
    <xf numFmtId="10" fontId="0" fillId="0" borderId="88" xfId="55" applyNumberFormat="1" applyFont="1" applyFill="1" applyBorder="1" applyAlignment="1">
      <alignment horizontal="right" vertical="center" wrapText="1" indent="1"/>
    </xf>
    <xf numFmtId="10" fontId="0" fillId="0" borderId="89" xfId="55" applyNumberFormat="1" applyFont="1" applyFill="1" applyBorder="1" applyAlignment="1">
      <alignment horizontal="right" vertical="center" wrapText="1" indent="1"/>
    </xf>
    <xf numFmtId="10" fontId="0" fillId="0" borderId="90" xfId="55" applyNumberFormat="1" applyFont="1" applyFill="1" applyBorder="1" applyAlignment="1">
      <alignment horizontal="right" vertical="center" wrapText="1" indent="1"/>
    </xf>
    <xf numFmtId="10" fontId="0" fillId="0" borderId="91" xfId="55" applyNumberFormat="1" applyFont="1" applyFill="1" applyBorder="1" applyAlignment="1">
      <alignment horizontal="right" vertical="center" wrapText="1" indent="1"/>
    </xf>
    <xf numFmtId="10" fontId="1" fillId="0" borderId="87" xfId="55" applyNumberFormat="1" applyFont="1" applyFill="1" applyBorder="1" applyAlignment="1">
      <alignment horizontal="right" vertical="center" wrapText="1" indent="1"/>
    </xf>
    <xf numFmtId="10" fontId="0" fillId="32" borderId="88" xfId="55" applyNumberFormat="1" applyFont="1" applyFill="1" applyBorder="1" applyAlignment="1">
      <alignment horizontal="right" vertical="center" wrapText="1" indent="1"/>
    </xf>
    <xf numFmtId="10" fontId="1" fillId="36" borderId="92" xfId="55" applyNumberFormat="1" applyFont="1" applyFill="1" applyBorder="1" applyAlignment="1">
      <alignment horizontal="right" vertical="center" wrapText="1" indent="1"/>
    </xf>
    <xf numFmtId="0" fontId="5" fillId="38" borderId="46" xfId="0" applyFont="1" applyFill="1" applyBorder="1" applyAlignment="1">
      <alignment vertical="center" wrapText="1"/>
    </xf>
    <xf numFmtId="9" fontId="83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0" fontId="0" fillId="37" borderId="0" xfId="0" applyFill="1" applyAlignment="1">
      <alignment/>
    </xf>
    <xf numFmtId="0" fontId="45" fillId="0" borderId="0" xfId="0" applyFont="1" applyAlignment="1">
      <alignment vertical="center"/>
    </xf>
    <xf numFmtId="0" fontId="0" fillId="37" borderId="0" xfId="0" applyFont="1" applyFill="1" applyAlignment="1">
      <alignment vertical="center" wrapText="1"/>
    </xf>
    <xf numFmtId="0" fontId="41" fillId="0" borderId="0" xfId="0" applyFont="1" applyBorder="1" applyAlignment="1">
      <alignment vertical="center" wrapText="1"/>
    </xf>
    <xf numFmtId="3" fontId="8" fillId="4" borderId="26" xfId="0" applyNumberFormat="1" applyFont="1" applyFill="1" applyBorder="1" applyAlignment="1">
      <alignment horizontal="center" vertical="center" wrapText="1"/>
    </xf>
    <xf numFmtId="3" fontId="8" fillId="36" borderId="29" xfId="0" applyNumberFormat="1" applyFont="1" applyFill="1" applyBorder="1" applyAlignment="1">
      <alignment horizontal="center" vertical="center" wrapText="1"/>
    </xf>
    <xf numFmtId="3" fontId="8" fillId="36" borderId="31" xfId="0" applyNumberFormat="1" applyFont="1" applyFill="1" applyBorder="1" applyAlignment="1">
      <alignment horizontal="center" vertical="center" wrapText="1"/>
    </xf>
    <xf numFmtId="3" fontId="8" fillId="36" borderId="26" xfId="0" applyNumberFormat="1" applyFont="1" applyFill="1" applyBorder="1" applyAlignment="1">
      <alignment horizontal="center" vertical="center" wrapText="1"/>
    </xf>
    <xf numFmtId="0" fontId="39" fillId="37" borderId="0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 indent="2"/>
    </xf>
    <xf numFmtId="44" fontId="1" fillId="37" borderId="93" xfId="44" applyNumberFormat="1" applyFont="1" applyFill="1" applyBorder="1" applyAlignment="1" applyProtection="1">
      <alignment horizontal="right" vertical="center" wrapText="1" indent="1"/>
      <protection locked="0"/>
    </xf>
    <xf numFmtId="10" fontId="1" fillId="37" borderId="86" xfId="55" applyNumberFormat="1" applyFont="1" applyFill="1" applyBorder="1" applyAlignment="1">
      <alignment horizontal="right" vertical="center" wrapText="1" indent="1"/>
    </xf>
    <xf numFmtId="44" fontId="1" fillId="37" borderId="52" xfId="44" applyNumberFormat="1" applyFont="1" applyFill="1" applyBorder="1" applyAlignment="1">
      <alignment horizontal="right" vertical="center" wrapText="1" indent="1"/>
    </xf>
    <xf numFmtId="10" fontId="1" fillId="37" borderId="92" xfId="55" applyNumberFormat="1" applyFont="1" applyFill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44" fontId="84" fillId="0" borderId="0" xfId="0" applyNumberFormat="1" applyFont="1" applyAlignment="1">
      <alignment/>
    </xf>
    <xf numFmtId="172" fontId="5" fillId="0" borderId="0" xfId="0" applyNumberFormat="1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27" fillId="37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indent="3"/>
    </xf>
    <xf numFmtId="0" fontId="8" fillId="0" borderId="27" xfId="0" applyFont="1" applyBorder="1" applyAlignment="1">
      <alignment horizontal="center" vertical="top"/>
    </xf>
    <xf numFmtId="0" fontId="0" fillId="37" borderId="0" xfId="0" applyFill="1" applyBorder="1" applyAlignment="1">
      <alignment/>
    </xf>
    <xf numFmtId="0" fontId="14" fillId="37" borderId="0" xfId="0" applyFont="1" applyFill="1" applyAlignment="1">
      <alignment horizontal="centerContinuous" wrapText="1"/>
    </xf>
    <xf numFmtId="0" fontId="8" fillId="37" borderId="0" xfId="0" applyFont="1" applyFill="1" applyAlignment="1">
      <alignment horizontal="left"/>
    </xf>
    <xf numFmtId="0" fontId="0" fillId="37" borderId="0" xfId="0" applyFill="1" applyAlignment="1">
      <alignment horizontal="centerContinuous"/>
    </xf>
    <xf numFmtId="3" fontId="8" fillId="4" borderId="13" xfId="55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top"/>
    </xf>
    <xf numFmtId="0" fontId="4" fillId="0" borderId="29" xfId="0" applyFont="1" applyBorder="1" applyAlignment="1">
      <alignment horizontal="left" vertical="center" wrapText="1" indent="1"/>
    </xf>
    <xf numFmtId="44" fontId="0" fillId="0" borderId="0" xfId="0" applyNumberFormat="1" applyFont="1" applyAlignment="1">
      <alignment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" fillId="0" borderId="31" xfId="0" applyFont="1" applyBorder="1" applyAlignment="1">
      <alignment horizontal="left" vertical="center" wrapText="1" indent="1"/>
    </xf>
    <xf numFmtId="0" fontId="5" fillId="36" borderId="13" xfId="0" applyFont="1" applyFill="1" applyBorder="1" applyAlignment="1">
      <alignment horizontal="left" vertical="center" indent="1"/>
    </xf>
    <xf numFmtId="0" fontId="0" fillId="0" borderId="0" xfId="0" applyFill="1" applyAlignment="1" applyProtection="1">
      <alignment vertical="center"/>
      <protection locked="0"/>
    </xf>
    <xf numFmtId="3" fontId="5" fillId="37" borderId="13" xfId="49" applyNumberFormat="1" applyFont="1" applyFill="1" applyBorder="1" applyAlignment="1">
      <alignment horizontal="center" vertical="center"/>
    </xf>
    <xf numFmtId="9" fontId="5" fillId="37" borderId="13" xfId="49" applyNumberFormat="1" applyFont="1" applyFill="1" applyBorder="1" applyAlignment="1">
      <alignment horizontal="center" vertical="center"/>
    </xf>
    <xf numFmtId="9" fontId="5" fillId="37" borderId="13" xfId="55" applyNumberFormat="1" applyFont="1" applyFill="1" applyBorder="1" applyAlignment="1">
      <alignment horizontal="center" vertical="center"/>
    </xf>
    <xf numFmtId="3" fontId="4" fillId="4" borderId="40" xfId="0" applyNumberFormat="1" applyFont="1" applyFill="1" applyBorder="1" applyAlignment="1">
      <alignment horizontal="center" vertical="center"/>
    </xf>
    <xf numFmtId="3" fontId="4" fillId="4" borderId="40" xfId="49" applyNumberFormat="1" applyFont="1" applyFill="1" applyBorder="1" applyAlignment="1">
      <alignment horizontal="center" vertical="center"/>
    </xf>
    <xf numFmtId="9" fontId="4" fillId="4" borderId="40" xfId="49" applyNumberFormat="1" applyFont="1" applyFill="1" applyBorder="1" applyAlignment="1">
      <alignment horizontal="center" vertical="center"/>
    </xf>
    <xf numFmtId="3" fontId="4" fillId="4" borderId="40" xfId="55" applyNumberFormat="1" applyFont="1" applyFill="1" applyBorder="1" applyAlignment="1">
      <alignment horizontal="center" vertical="center"/>
    </xf>
    <xf numFmtId="9" fontId="4" fillId="4" borderId="40" xfId="55" applyNumberFormat="1" applyFont="1" applyFill="1" applyBorder="1" applyAlignment="1">
      <alignment horizontal="center" vertical="center"/>
    </xf>
    <xf numFmtId="3" fontId="4" fillId="4" borderId="31" xfId="49" applyNumberFormat="1" applyFont="1" applyFill="1" applyBorder="1" applyAlignment="1">
      <alignment horizontal="center" vertical="center"/>
    </xf>
    <xf numFmtId="3" fontId="4" fillId="4" borderId="94" xfId="49" applyNumberFormat="1" applyFont="1" applyFill="1" applyBorder="1" applyAlignment="1">
      <alignment horizontal="center" vertical="center"/>
    </xf>
    <xf numFmtId="9" fontId="4" fillId="4" borderId="14" xfId="49" applyNumberFormat="1" applyFont="1" applyFill="1" applyBorder="1" applyAlignment="1">
      <alignment horizontal="center" vertical="center"/>
    </xf>
    <xf numFmtId="3" fontId="4" fillId="4" borderId="14" xfId="55" applyNumberFormat="1" applyFont="1" applyFill="1" applyBorder="1" applyAlignment="1">
      <alignment horizontal="center" vertical="center"/>
    </xf>
    <xf numFmtId="9" fontId="4" fillId="4" borderId="14" xfId="55" applyNumberFormat="1" applyFont="1" applyFill="1" applyBorder="1" applyAlignment="1">
      <alignment horizontal="center" vertical="center"/>
    </xf>
    <xf numFmtId="3" fontId="4" fillId="4" borderId="94" xfId="55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39" fillId="4" borderId="95" xfId="0" applyFont="1" applyFill="1" applyBorder="1" applyAlignment="1">
      <alignment horizontal="left" vertical="top" wrapText="1"/>
    </xf>
    <xf numFmtId="0" fontId="39" fillId="4" borderId="96" xfId="0" applyFont="1" applyFill="1" applyBorder="1" applyAlignment="1">
      <alignment horizontal="left" vertical="top" wrapText="1"/>
    </xf>
    <xf numFmtId="0" fontId="39" fillId="4" borderId="97" xfId="0" applyFont="1" applyFill="1" applyBorder="1" applyAlignment="1">
      <alignment horizontal="left" vertical="top" wrapText="1"/>
    </xf>
    <xf numFmtId="0" fontId="39" fillId="4" borderId="98" xfId="0" applyFont="1" applyFill="1" applyBorder="1" applyAlignment="1">
      <alignment horizontal="left" vertical="top" wrapText="1"/>
    </xf>
    <xf numFmtId="0" fontId="39" fillId="4" borderId="0" xfId="0" applyFont="1" applyFill="1" applyBorder="1" applyAlignment="1">
      <alignment horizontal="left" vertical="top" wrapText="1"/>
    </xf>
    <xf numFmtId="0" fontId="39" fillId="4" borderId="99" xfId="0" applyFont="1" applyFill="1" applyBorder="1" applyAlignment="1">
      <alignment horizontal="left" vertical="top" wrapText="1"/>
    </xf>
    <xf numFmtId="0" fontId="39" fillId="4" borderId="100" xfId="0" applyFont="1" applyFill="1" applyBorder="1" applyAlignment="1">
      <alignment horizontal="left" vertical="top" wrapText="1"/>
    </xf>
    <xf numFmtId="0" fontId="39" fillId="4" borderId="101" xfId="0" applyFont="1" applyFill="1" applyBorder="1" applyAlignment="1">
      <alignment horizontal="left" vertical="top" wrapText="1"/>
    </xf>
    <xf numFmtId="0" fontId="39" fillId="4" borderId="102" xfId="0" applyFont="1" applyFill="1" applyBorder="1" applyAlignment="1">
      <alignment horizontal="left" vertical="top" wrapText="1"/>
    </xf>
    <xf numFmtId="0" fontId="38" fillId="4" borderId="95" xfId="0" applyFont="1" applyFill="1" applyBorder="1" applyAlignment="1">
      <alignment horizontal="left" vertical="top" wrapText="1"/>
    </xf>
    <xf numFmtId="0" fontId="38" fillId="4" borderId="96" xfId="0" applyFont="1" applyFill="1" applyBorder="1" applyAlignment="1">
      <alignment horizontal="left" vertical="top" wrapText="1"/>
    </xf>
    <xf numFmtId="0" fontId="38" fillId="4" borderId="97" xfId="0" applyFont="1" applyFill="1" applyBorder="1" applyAlignment="1">
      <alignment horizontal="left" vertical="top" wrapText="1"/>
    </xf>
    <xf numFmtId="0" fontId="38" fillId="4" borderId="98" xfId="0" applyFont="1" applyFill="1" applyBorder="1" applyAlignment="1">
      <alignment horizontal="left" vertical="top" wrapText="1"/>
    </xf>
    <xf numFmtId="0" fontId="38" fillId="4" borderId="0" xfId="0" applyFont="1" applyFill="1" applyBorder="1" applyAlignment="1">
      <alignment horizontal="left" vertical="top" wrapText="1"/>
    </xf>
    <xf numFmtId="0" fontId="38" fillId="4" borderId="99" xfId="0" applyFont="1" applyFill="1" applyBorder="1" applyAlignment="1">
      <alignment horizontal="left" vertical="top" wrapText="1"/>
    </xf>
    <xf numFmtId="0" fontId="38" fillId="4" borderId="100" xfId="0" applyFont="1" applyFill="1" applyBorder="1" applyAlignment="1">
      <alignment horizontal="left" vertical="top" wrapText="1"/>
    </xf>
    <xf numFmtId="0" fontId="38" fillId="4" borderId="101" xfId="0" applyFont="1" applyFill="1" applyBorder="1" applyAlignment="1">
      <alignment horizontal="left" vertical="top" wrapText="1"/>
    </xf>
    <xf numFmtId="0" fontId="38" fillId="4" borderId="10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0" fontId="1" fillId="39" borderId="0" xfId="0" applyFont="1" applyFill="1" applyAlignment="1">
      <alignment horizontal="left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0" fontId="34" fillId="36" borderId="11" xfId="0" applyFont="1" applyFill="1" applyBorder="1" applyAlignment="1">
      <alignment horizontal="left" vertical="center"/>
    </xf>
    <xf numFmtId="0" fontId="34" fillId="36" borderId="10" xfId="0" applyFont="1" applyFill="1" applyBorder="1" applyAlignment="1">
      <alignment horizontal="left" vertical="center"/>
    </xf>
    <xf numFmtId="0" fontId="8" fillId="0" borderId="103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34" fillId="36" borderId="61" xfId="0" applyFont="1" applyFill="1" applyBorder="1" applyAlignment="1">
      <alignment horizontal="left" vertical="center" wrapText="1"/>
    </xf>
    <xf numFmtId="0" fontId="34" fillId="36" borderId="103" xfId="0" applyFont="1" applyFill="1" applyBorder="1" applyAlignment="1">
      <alignment horizontal="left" vertical="center" wrapText="1"/>
    </xf>
    <xf numFmtId="0" fontId="34" fillId="36" borderId="62" xfId="0" applyFont="1" applyFill="1" applyBorder="1" applyAlignment="1">
      <alignment horizontal="left" vertical="center" wrapText="1"/>
    </xf>
    <xf numFmtId="0" fontId="8" fillId="0" borderId="104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105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0" fillId="40" borderId="0" xfId="0" applyFont="1" applyFill="1" applyAlignment="1">
      <alignment horizontal="left" vertical="center" wrapText="1"/>
    </xf>
    <xf numFmtId="0" fontId="8" fillId="34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4" fillId="0" borderId="61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2" fillId="0" borderId="0" xfId="0" applyFont="1" applyAlignment="1" applyProtection="1">
      <alignment horizontal="left" vertical="top" wrapText="1"/>
      <protection locked="0"/>
    </xf>
    <xf numFmtId="0" fontId="20" fillId="4" borderId="13" xfId="0" applyFont="1" applyFill="1" applyBorder="1" applyAlignment="1" applyProtection="1">
      <alignment horizontal="center" vertical="top" wrapText="1"/>
      <protection locked="0"/>
    </xf>
    <xf numFmtId="0" fontId="1" fillId="4" borderId="75" xfId="0" applyFont="1" applyFill="1" applyBorder="1" applyAlignment="1" applyProtection="1">
      <alignment horizontal="center" vertical="center" wrapText="1"/>
      <protection locked="0"/>
    </xf>
    <xf numFmtId="0" fontId="1" fillId="4" borderId="10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justify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" fillId="0" borderId="108" xfId="0" applyFont="1" applyBorder="1" applyAlignment="1" applyProtection="1">
      <alignment horizontal="center" vertical="center"/>
      <protection/>
    </xf>
    <xf numFmtId="0" fontId="1" fillId="0" borderId="109" xfId="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17" fontId="0" fillId="41" borderId="12" xfId="44" applyNumberFormat="1" applyFont="1" applyFill="1" applyBorder="1" applyAlignment="1">
      <alignment horizontal="center" vertical="center" wrapText="1"/>
    </xf>
    <xf numFmtId="217" fontId="0" fillId="41" borderId="14" xfId="44" applyNumberFormat="1" applyFont="1" applyFill="1" applyBorder="1" applyAlignment="1">
      <alignment horizontal="center" vertical="center" wrapText="1"/>
    </xf>
    <xf numFmtId="217" fontId="0" fillId="41" borderId="40" xfId="44" applyNumberFormat="1" applyFont="1" applyFill="1" applyBorder="1" applyAlignment="1">
      <alignment horizontal="center" vertical="center" wrapText="1"/>
    </xf>
    <xf numFmtId="0" fontId="27" fillId="42" borderId="16" xfId="0" applyFont="1" applyFill="1" applyBorder="1" applyAlignment="1">
      <alignment horizontal="left" vertical="center" wrapText="1"/>
    </xf>
    <xf numFmtId="0" fontId="27" fillId="42" borderId="77" xfId="0" applyFont="1" applyFill="1" applyBorder="1" applyAlignment="1">
      <alignment horizontal="left" vertical="center" wrapText="1"/>
    </xf>
    <xf numFmtId="0" fontId="27" fillId="42" borderId="78" xfId="0" applyFont="1" applyFill="1" applyBorder="1" applyAlignment="1">
      <alignment horizontal="left" vertical="center" wrapText="1"/>
    </xf>
    <xf numFmtId="0" fontId="1" fillId="0" borderId="110" xfId="0" applyFont="1" applyFill="1" applyBorder="1" applyAlignment="1">
      <alignment horizontal="center" vertical="center" wrapText="1"/>
    </xf>
    <xf numFmtId="0" fontId="1" fillId="0" borderId="111" xfId="0" applyFont="1" applyFill="1" applyBorder="1" applyAlignment="1">
      <alignment horizontal="center" vertical="center" wrapText="1"/>
    </xf>
    <xf numFmtId="0" fontId="1" fillId="0" borderId="112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4" borderId="28" xfId="0" applyFill="1" applyBorder="1" applyAlignment="1" applyProtection="1">
      <alignment horizontal="center" vertical="top" wrapText="1"/>
      <protection locked="0"/>
    </xf>
    <xf numFmtId="0" fontId="0" fillId="4" borderId="11" xfId="0" applyFill="1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horizontal="center" vertical="top" wrapText="1"/>
      <protection locked="0"/>
    </xf>
    <xf numFmtId="0" fontId="0" fillId="4" borderId="27" xfId="0" applyFill="1" applyBorder="1" applyAlignment="1" applyProtection="1">
      <alignment horizontal="center" vertical="top" wrapText="1"/>
      <protection locked="0"/>
    </xf>
    <xf numFmtId="0" fontId="0" fillId="4" borderId="0" xfId="0" applyFill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horizontal="center" vertical="top" wrapText="1"/>
      <protection locked="0"/>
    </xf>
    <xf numFmtId="0" fontId="0" fillId="4" borderId="30" xfId="0" applyFill="1" applyBorder="1" applyAlignment="1" applyProtection="1">
      <alignment horizontal="center" vertical="top" wrapText="1"/>
      <protection locked="0"/>
    </xf>
    <xf numFmtId="0" fontId="0" fillId="4" borderId="113" xfId="0" applyFill="1" applyBorder="1" applyAlignment="1" applyProtection="1">
      <alignment horizontal="center" vertical="top" wrapText="1"/>
      <protection locked="0"/>
    </xf>
    <xf numFmtId="0" fontId="0" fillId="4" borderId="38" xfId="0" applyFill="1" applyBorder="1" applyAlignment="1" applyProtection="1">
      <alignment horizontal="center" vertical="top" wrapText="1"/>
      <protection locked="0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44" fontId="1" fillId="0" borderId="61" xfId="44" applyNumberFormat="1" applyFont="1" applyBorder="1" applyAlignment="1">
      <alignment horizontal="right" vertical="center" indent="2"/>
    </xf>
    <xf numFmtId="44" fontId="1" fillId="0" borderId="62" xfId="44" applyNumberFormat="1" applyFont="1" applyBorder="1" applyAlignment="1">
      <alignment horizontal="right" vertical="center" indent="2"/>
    </xf>
    <xf numFmtId="0" fontId="1" fillId="0" borderId="61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44" fontId="1" fillId="0" borderId="61" xfId="44" applyNumberFormat="1" applyFont="1" applyFill="1" applyBorder="1" applyAlignment="1">
      <alignment horizontal="right" vertical="center" indent="2"/>
    </xf>
    <xf numFmtId="44" fontId="1" fillId="0" borderId="103" xfId="44" applyNumberFormat="1" applyFont="1" applyFill="1" applyBorder="1" applyAlignment="1">
      <alignment horizontal="right" vertical="center" indent="2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3" xfId="54"/>
    <cellStyle name="Percent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51</xdr:row>
      <xdr:rowOff>85725</xdr:rowOff>
    </xdr:from>
    <xdr:to>
      <xdr:col>10</xdr:col>
      <xdr:colOff>9525</xdr:colOff>
      <xdr:row>54</xdr:row>
      <xdr:rowOff>95250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19425" y="13411200"/>
          <a:ext cx="5800725" cy="904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 à utiliser pour les demandes de subvention FSE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déposées à partir du 01/10/2014 auprès du Conseil Régional, Direction Europe et International, Service FEDER-FSE.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3</xdr:col>
      <xdr:colOff>590550</xdr:colOff>
      <xdr:row>8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rcRect l="50588" t="40489" r="21052" b="30635"/>
        <a:stretch>
          <a:fillRect/>
        </a:stretch>
      </xdr:blipFill>
      <xdr:spPr>
        <a:xfrm>
          <a:off x="1543050" y="1428750"/>
          <a:ext cx="1238250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628650</xdr:colOff>
      <xdr:row>5</xdr:row>
      <xdr:rowOff>200025</xdr:rowOff>
    </xdr:from>
    <xdr:to>
      <xdr:col>1</xdr:col>
      <xdr:colOff>876300</xdr:colOff>
      <xdr:row>12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rcRect l="2651" t="23991" r="92982" b="25689"/>
        <a:stretch>
          <a:fillRect/>
        </a:stretch>
      </xdr:blipFill>
      <xdr:spPr>
        <a:xfrm>
          <a:off x="838200" y="1409700"/>
          <a:ext cx="2476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</xdr:row>
      <xdr:rowOff>209550</xdr:rowOff>
    </xdr:from>
    <xdr:to>
      <xdr:col>4</xdr:col>
      <xdr:colOff>400050</xdr:colOff>
      <xdr:row>10</xdr:row>
      <xdr:rowOff>28575</xdr:rowOff>
    </xdr:to>
    <xdr:pic>
      <xdr:nvPicPr>
        <xdr:cNvPr id="4" name="Image 2" descr="Logo Conseil Régional Bourgog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2505075"/>
          <a:ext cx="198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47"/>
    <pageSetUpPr fitToPage="1"/>
  </sheetPr>
  <dimension ref="A1:R74"/>
  <sheetViews>
    <sheetView showGridLines="0" tabSelected="1" workbookViewId="0" topLeftCell="A1">
      <selection activeCell="Q30" sqref="Q30"/>
    </sheetView>
  </sheetViews>
  <sheetFormatPr defaultColWidth="11.421875" defaultRowHeight="12.75"/>
  <cols>
    <col min="1" max="1" width="3.140625" style="0" customWidth="1"/>
    <col min="2" max="2" width="14.8515625" style="31" customWidth="1"/>
    <col min="3" max="5" width="14.8515625" style="0" customWidth="1"/>
    <col min="6" max="6" width="10.140625" style="0" customWidth="1"/>
    <col min="7" max="10" width="14.8515625" style="0" customWidth="1"/>
    <col min="11" max="11" width="10.140625" style="0" customWidth="1"/>
    <col min="12" max="12" width="3.00390625" style="0" customWidth="1"/>
  </cols>
  <sheetData>
    <row r="1" spans="1:18" ht="12.75">
      <c r="A1" s="316"/>
      <c r="B1" s="339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</row>
    <row r="2" spans="1:18" ht="31.5">
      <c r="A2" s="316"/>
      <c r="B2" s="63"/>
      <c r="C2" s="46"/>
      <c r="D2" s="46"/>
      <c r="E2" s="46"/>
      <c r="F2" s="46"/>
      <c r="G2" s="46"/>
      <c r="H2" s="46"/>
      <c r="I2" s="46"/>
      <c r="J2" s="56" t="s">
        <v>22</v>
      </c>
      <c r="K2" s="56"/>
      <c r="L2" s="316"/>
      <c r="M2" s="316"/>
      <c r="N2" s="316"/>
      <c r="O2" s="316"/>
      <c r="P2" s="316"/>
      <c r="Q2" s="316"/>
      <c r="R2" s="316"/>
    </row>
    <row r="3" spans="1:18" ht="21.75" customHeight="1">
      <c r="A3" s="316"/>
      <c r="B3" s="47"/>
      <c r="C3" s="46"/>
      <c r="D3" s="46"/>
      <c r="E3" s="46"/>
      <c r="F3" s="46"/>
      <c r="G3" s="46"/>
      <c r="H3" s="46"/>
      <c r="I3" s="46"/>
      <c r="J3" s="57"/>
      <c r="K3" s="57"/>
      <c r="L3" s="316"/>
      <c r="M3" s="316"/>
      <c r="N3" s="316"/>
      <c r="O3" s="316"/>
      <c r="P3" s="316"/>
      <c r="Q3" s="316"/>
      <c r="R3" s="316"/>
    </row>
    <row r="4" spans="1:18" ht="15" customHeight="1">
      <c r="A4" s="316"/>
      <c r="B4" s="64"/>
      <c r="C4" s="46"/>
      <c r="D4" s="244"/>
      <c r="E4" s="46"/>
      <c r="F4" s="46"/>
      <c r="G4" s="396" t="s">
        <v>133</v>
      </c>
      <c r="H4" s="396"/>
      <c r="I4" s="396"/>
      <c r="J4" s="396"/>
      <c r="K4" s="58"/>
      <c r="L4" s="316"/>
      <c r="M4" s="316"/>
      <c r="N4" s="316"/>
      <c r="O4" s="316"/>
      <c r="P4" s="316"/>
      <c r="Q4" s="316"/>
      <c r="R4" s="316"/>
    </row>
    <row r="5" spans="1:18" ht="14.25">
      <c r="A5" s="316"/>
      <c r="B5" s="48"/>
      <c r="C5" s="46"/>
      <c r="E5" s="46"/>
      <c r="F5" s="46"/>
      <c r="G5" s="46"/>
      <c r="H5" s="395" t="s">
        <v>121</v>
      </c>
      <c r="I5" s="395"/>
      <c r="J5" s="395"/>
      <c r="K5" s="58"/>
      <c r="L5" s="316"/>
      <c r="M5" s="316"/>
      <c r="N5" s="316"/>
      <c r="O5" s="316"/>
      <c r="P5" s="316"/>
      <c r="Q5" s="316"/>
      <c r="R5" s="316"/>
    </row>
    <row r="6" spans="1:18" ht="17.25" customHeight="1">
      <c r="A6" s="316"/>
      <c r="B6" s="65"/>
      <c r="E6" s="46"/>
      <c r="F6" s="46"/>
      <c r="G6" s="46"/>
      <c r="H6" s="46"/>
      <c r="I6" s="46"/>
      <c r="J6" s="46"/>
      <c r="K6" s="46"/>
      <c r="L6" s="316"/>
      <c r="M6" s="316"/>
      <c r="N6" s="316"/>
      <c r="O6" s="316"/>
      <c r="P6" s="316"/>
      <c r="Q6" s="316"/>
      <c r="R6" s="316"/>
    </row>
    <row r="7" spans="1:18" ht="31.5">
      <c r="A7" s="316"/>
      <c r="B7"/>
      <c r="C7" s="13"/>
      <c r="E7" s="13"/>
      <c r="F7" s="61"/>
      <c r="G7" s="61"/>
      <c r="H7" s="61"/>
      <c r="I7" s="61"/>
      <c r="J7" s="62" t="s">
        <v>73</v>
      </c>
      <c r="K7" s="59"/>
      <c r="L7" s="316"/>
      <c r="M7" s="316"/>
      <c r="N7" s="316"/>
      <c r="O7" s="316"/>
      <c r="P7" s="316"/>
      <c r="Q7" s="316"/>
      <c r="R7" s="316"/>
    </row>
    <row r="8" spans="1:18" ht="36.75" customHeight="1">
      <c r="A8" s="316"/>
      <c r="B8" s="67"/>
      <c r="C8" s="13"/>
      <c r="E8" s="13"/>
      <c r="F8" s="61"/>
      <c r="G8" s="61"/>
      <c r="H8" s="61"/>
      <c r="I8" s="61"/>
      <c r="J8" s="62" t="s">
        <v>74</v>
      </c>
      <c r="K8" s="13"/>
      <c r="L8" s="316"/>
      <c r="M8" s="316"/>
      <c r="N8" s="316"/>
      <c r="O8" s="316"/>
      <c r="P8" s="316"/>
      <c r="Q8" s="316"/>
      <c r="R8" s="316"/>
    </row>
    <row r="9" spans="1:18" ht="39" customHeight="1">
      <c r="A9" s="316"/>
      <c r="B9" s="67"/>
      <c r="C9" s="13"/>
      <c r="E9" s="13"/>
      <c r="F9" s="61"/>
      <c r="G9" s="61"/>
      <c r="H9" s="61"/>
      <c r="I9" s="61"/>
      <c r="J9" s="62" t="s">
        <v>75</v>
      </c>
      <c r="K9" s="13"/>
      <c r="L9" s="316"/>
      <c r="M9" s="316"/>
      <c r="N9" s="316"/>
      <c r="O9" s="316"/>
      <c r="P9" s="316"/>
      <c r="Q9" s="316"/>
      <c r="R9" s="316"/>
    </row>
    <row r="10" spans="1:18" ht="17.25" customHeight="1">
      <c r="A10" s="316"/>
      <c r="B10" s="66"/>
      <c r="C10" s="13"/>
      <c r="E10" s="13"/>
      <c r="F10" s="13"/>
      <c r="G10" s="13"/>
      <c r="H10" s="13"/>
      <c r="I10" s="13"/>
      <c r="J10" s="13"/>
      <c r="K10" s="13"/>
      <c r="L10" s="316"/>
      <c r="M10" s="316"/>
      <c r="N10" s="316"/>
      <c r="O10" s="316"/>
      <c r="P10" s="316"/>
      <c r="Q10" s="316"/>
      <c r="R10" s="316"/>
    </row>
    <row r="11" spans="1:18" ht="17.25" customHeight="1">
      <c r="A11" s="316"/>
      <c r="B11" s="68"/>
      <c r="C11" s="13"/>
      <c r="E11" s="13"/>
      <c r="F11" s="394" t="s">
        <v>136</v>
      </c>
      <c r="G11" s="394"/>
      <c r="H11" s="394"/>
      <c r="I11" s="394"/>
      <c r="J11" s="394"/>
      <c r="K11" s="13"/>
      <c r="L11" s="316"/>
      <c r="M11" s="316"/>
      <c r="N11" s="316"/>
      <c r="O11" s="316"/>
      <c r="P11" s="316"/>
      <c r="Q11" s="316"/>
      <c r="R11" s="316"/>
    </row>
    <row r="12" spans="1:18" ht="17.25" customHeight="1">
      <c r="A12" s="316"/>
      <c r="B12" s="68"/>
      <c r="C12" s="13"/>
      <c r="E12" s="13"/>
      <c r="F12" s="13"/>
      <c r="G12" s="13"/>
      <c r="H12" s="13"/>
      <c r="I12" s="13"/>
      <c r="J12" s="13"/>
      <c r="K12" s="13"/>
      <c r="L12" s="316"/>
      <c r="M12" s="316"/>
      <c r="N12" s="316"/>
      <c r="O12" s="316"/>
      <c r="P12" s="316"/>
      <c r="Q12" s="316"/>
      <c r="R12" s="316"/>
    </row>
    <row r="13" spans="1:18" ht="17.25" customHeight="1">
      <c r="A13" s="316"/>
      <c r="B13" s="68"/>
      <c r="C13" s="13"/>
      <c r="E13" s="13"/>
      <c r="F13" s="13"/>
      <c r="G13" s="13"/>
      <c r="H13" s="13"/>
      <c r="I13" s="13"/>
      <c r="J13" s="13"/>
      <c r="K13" s="13"/>
      <c r="L13" s="316"/>
      <c r="M13" s="316"/>
      <c r="N13" s="316"/>
      <c r="O13" s="316"/>
      <c r="P13" s="316"/>
      <c r="Q13" s="316"/>
      <c r="R13" s="316"/>
    </row>
    <row r="14" spans="1:18" ht="26.25" customHeight="1">
      <c r="A14" s="316"/>
      <c r="B14" s="60"/>
      <c r="C14" s="49" t="s">
        <v>23</v>
      </c>
      <c r="E14" s="13"/>
      <c r="F14" s="384"/>
      <c r="G14" s="385"/>
      <c r="H14" s="385"/>
      <c r="I14" s="385"/>
      <c r="J14" s="386"/>
      <c r="K14" s="13"/>
      <c r="L14" s="316"/>
      <c r="M14" s="316"/>
      <c r="N14" s="316"/>
      <c r="O14" s="316"/>
      <c r="P14" s="316"/>
      <c r="Q14" s="316"/>
      <c r="R14" s="316"/>
    </row>
    <row r="15" spans="1:18" ht="26.25" customHeight="1">
      <c r="A15" s="316"/>
      <c r="B15" s="66"/>
      <c r="C15" s="50"/>
      <c r="E15" s="13"/>
      <c r="F15" s="387"/>
      <c r="G15" s="388"/>
      <c r="H15" s="388"/>
      <c r="I15" s="388"/>
      <c r="J15" s="389"/>
      <c r="K15" s="13"/>
      <c r="L15" s="316"/>
      <c r="M15" s="316"/>
      <c r="N15" s="316"/>
      <c r="O15" s="316"/>
      <c r="P15" s="316"/>
      <c r="Q15" s="316"/>
      <c r="R15" s="316"/>
    </row>
    <row r="16" spans="1:18" ht="26.25" customHeight="1">
      <c r="A16" s="316"/>
      <c r="B16" s="66"/>
      <c r="C16" s="13"/>
      <c r="E16" s="13"/>
      <c r="F16" s="390"/>
      <c r="G16" s="391"/>
      <c r="H16" s="391"/>
      <c r="I16" s="391"/>
      <c r="J16" s="392"/>
      <c r="K16" s="13"/>
      <c r="L16" s="316"/>
      <c r="M16" s="316"/>
      <c r="N16" s="316"/>
      <c r="O16" s="316"/>
      <c r="P16" s="316"/>
      <c r="Q16" s="316"/>
      <c r="R16" s="316"/>
    </row>
    <row r="17" spans="1:18" ht="26.25" customHeight="1">
      <c r="A17" s="316"/>
      <c r="B17" s="66"/>
      <c r="C17" s="13"/>
      <c r="E17" s="13"/>
      <c r="F17" s="13"/>
      <c r="G17" s="13"/>
      <c r="H17" s="13"/>
      <c r="I17" s="13"/>
      <c r="J17" s="13"/>
      <c r="K17" s="13"/>
      <c r="L17" s="316"/>
      <c r="M17" s="316"/>
      <c r="N17" s="316"/>
      <c r="O17" s="316"/>
      <c r="P17" s="316"/>
      <c r="Q17" s="316"/>
      <c r="R17" s="316"/>
    </row>
    <row r="18" spans="1:18" ht="26.25" customHeight="1">
      <c r="A18" s="316"/>
      <c r="B18" s="66"/>
      <c r="C18" s="49" t="s">
        <v>24</v>
      </c>
      <c r="E18" s="13"/>
      <c r="F18" s="375"/>
      <c r="G18" s="376"/>
      <c r="H18" s="376"/>
      <c r="I18" s="376"/>
      <c r="J18" s="377"/>
      <c r="K18" s="13"/>
      <c r="L18" s="316"/>
      <c r="M18" s="316"/>
      <c r="N18" s="316"/>
      <c r="O18" s="316"/>
      <c r="P18" s="316"/>
      <c r="Q18" s="316"/>
      <c r="R18" s="316"/>
    </row>
    <row r="19" spans="1:18" ht="26.25" customHeight="1">
      <c r="A19" s="316"/>
      <c r="B19" s="66"/>
      <c r="C19" s="50"/>
      <c r="E19" s="13"/>
      <c r="F19" s="378"/>
      <c r="G19" s="379"/>
      <c r="H19" s="379"/>
      <c r="I19" s="379"/>
      <c r="J19" s="380"/>
      <c r="K19" s="13"/>
      <c r="L19" s="316"/>
      <c r="M19" s="316"/>
      <c r="N19" s="316"/>
      <c r="O19" s="316"/>
      <c r="P19" s="316"/>
      <c r="Q19" s="316"/>
      <c r="R19" s="316"/>
    </row>
    <row r="20" spans="1:18" ht="26.25" customHeight="1">
      <c r="A20" s="316"/>
      <c r="B20" s="60"/>
      <c r="C20" s="13"/>
      <c r="E20" s="13"/>
      <c r="F20" s="381"/>
      <c r="G20" s="382"/>
      <c r="H20" s="382"/>
      <c r="I20" s="382"/>
      <c r="J20" s="383"/>
      <c r="K20" s="13"/>
      <c r="L20" s="316"/>
      <c r="M20" s="316"/>
      <c r="N20" s="316"/>
      <c r="O20" s="316"/>
      <c r="P20" s="316"/>
      <c r="Q20" s="316"/>
      <c r="R20" s="316"/>
    </row>
    <row r="21" spans="1:18" ht="17.25" customHeight="1">
      <c r="A21" s="316"/>
      <c r="B21" s="60"/>
      <c r="K21" s="13"/>
      <c r="L21" s="316"/>
      <c r="M21" s="316"/>
      <c r="N21" s="316"/>
      <c r="O21" s="316"/>
      <c r="P21" s="316"/>
      <c r="Q21" s="316"/>
      <c r="R21" s="316"/>
    </row>
    <row r="22" spans="1:18" ht="18.75" customHeight="1">
      <c r="A22" s="316"/>
      <c r="B22" s="60"/>
      <c r="C22" s="75" t="s">
        <v>134</v>
      </c>
      <c r="E22" s="12"/>
      <c r="F22" s="76"/>
      <c r="K22" s="13"/>
      <c r="L22" s="316"/>
      <c r="M22" s="316"/>
      <c r="N22" s="316"/>
      <c r="O22" s="316"/>
      <c r="P22" s="316"/>
      <c r="Q22" s="316"/>
      <c r="R22" s="316"/>
    </row>
    <row r="23" spans="1:18" ht="18.75" customHeight="1">
      <c r="A23" s="316"/>
      <c r="B23" s="60"/>
      <c r="F23" s="324"/>
      <c r="K23" s="13"/>
      <c r="L23" s="316"/>
      <c r="M23" s="316"/>
      <c r="N23" s="316"/>
      <c r="O23" s="316"/>
      <c r="P23" s="316"/>
      <c r="Q23" s="316"/>
      <c r="R23" s="316"/>
    </row>
    <row r="24" spans="1:18" ht="18.75" customHeight="1">
      <c r="A24" s="316"/>
      <c r="B24" s="60"/>
      <c r="F24" s="324"/>
      <c r="K24" s="13"/>
      <c r="L24" s="316"/>
      <c r="M24" s="316"/>
      <c r="N24" s="316"/>
      <c r="O24" s="316"/>
      <c r="P24" s="316"/>
      <c r="Q24" s="316"/>
      <c r="R24" s="316"/>
    </row>
    <row r="25" spans="1:18" ht="17.25" customHeight="1">
      <c r="A25" s="316"/>
      <c r="B25" s="69"/>
      <c r="C25" s="13"/>
      <c r="E25" s="13"/>
      <c r="F25" s="13"/>
      <c r="G25" s="13"/>
      <c r="H25" s="13"/>
      <c r="I25" s="13"/>
      <c r="J25" s="13"/>
      <c r="K25" s="13"/>
      <c r="L25" s="316"/>
      <c r="M25" s="316"/>
      <c r="N25" s="316"/>
      <c r="O25" s="316"/>
      <c r="P25" s="316"/>
      <c r="Q25" s="316"/>
      <c r="R25" s="316"/>
    </row>
    <row r="26" spans="1:18" ht="17.25" customHeight="1">
      <c r="A26" s="316"/>
      <c r="B26" s="69"/>
      <c r="C26" s="49" t="s">
        <v>25</v>
      </c>
      <c r="E26" s="13"/>
      <c r="F26" s="13"/>
      <c r="G26" s="13"/>
      <c r="H26" s="13"/>
      <c r="I26" s="13"/>
      <c r="J26" s="13"/>
      <c r="K26" s="13"/>
      <c r="L26" s="316"/>
      <c r="M26" s="316"/>
      <c r="N26" s="316"/>
      <c r="O26" s="316"/>
      <c r="P26" s="316"/>
      <c r="Q26" s="316"/>
      <c r="R26" s="316"/>
    </row>
    <row r="27" spans="1:18" ht="17.25" customHeight="1">
      <c r="A27" s="316"/>
      <c r="B27" s="69"/>
      <c r="C27" s="13"/>
      <c r="E27" s="13"/>
      <c r="F27" s="13"/>
      <c r="G27" s="13"/>
      <c r="H27" s="13"/>
      <c r="I27" s="13"/>
      <c r="J27" s="13"/>
      <c r="K27" s="13"/>
      <c r="L27" s="316"/>
      <c r="M27" s="316"/>
      <c r="N27" s="316"/>
      <c r="O27" s="316"/>
      <c r="P27" s="316"/>
      <c r="Q27" s="316"/>
      <c r="R27" s="316"/>
    </row>
    <row r="28" spans="1:18" ht="18.75" customHeight="1">
      <c r="A28" s="316"/>
      <c r="B28" s="69"/>
      <c r="C28" s="51"/>
      <c r="E28" s="77" t="s">
        <v>18</v>
      </c>
      <c r="F28" s="78" t="s">
        <v>89</v>
      </c>
      <c r="G28" s="15"/>
      <c r="H28" s="13"/>
      <c r="I28" s="13"/>
      <c r="J28" s="13"/>
      <c r="K28" s="13"/>
      <c r="L28" s="316"/>
      <c r="M28" s="316"/>
      <c r="N28" s="316"/>
      <c r="O28" s="316"/>
      <c r="P28" s="316"/>
      <c r="Q28" s="316"/>
      <c r="R28" s="316"/>
    </row>
    <row r="29" spans="1:18" ht="18.75" customHeight="1">
      <c r="A29" s="316"/>
      <c r="B29" s="69"/>
      <c r="C29" s="51"/>
      <c r="E29" s="372" t="s">
        <v>119</v>
      </c>
      <c r="F29" s="80" t="s">
        <v>70</v>
      </c>
      <c r="G29" s="15"/>
      <c r="H29" s="13"/>
      <c r="I29" s="13"/>
      <c r="J29" s="13"/>
      <c r="K29" s="13"/>
      <c r="L29" s="316"/>
      <c r="M29" s="316"/>
      <c r="N29" s="316"/>
      <c r="O29" s="316"/>
      <c r="P29" s="316"/>
      <c r="Q29" s="316"/>
      <c r="R29" s="316"/>
    </row>
    <row r="30" spans="1:18" ht="18.75" customHeight="1">
      <c r="A30" s="316"/>
      <c r="B30" s="69"/>
      <c r="C30" s="51"/>
      <c r="E30" s="372" t="s">
        <v>120</v>
      </c>
      <c r="F30" s="371" t="s">
        <v>145</v>
      </c>
      <c r="G30" s="15"/>
      <c r="H30" s="13"/>
      <c r="I30" s="13"/>
      <c r="J30" s="13"/>
      <c r="K30" s="13"/>
      <c r="L30" s="316"/>
      <c r="M30" s="316"/>
      <c r="N30" s="316"/>
      <c r="O30" s="316"/>
      <c r="P30" s="316"/>
      <c r="Q30" s="316"/>
      <c r="R30" s="316"/>
    </row>
    <row r="31" spans="1:18" ht="18.75" customHeight="1">
      <c r="A31" s="316"/>
      <c r="B31" s="69"/>
      <c r="C31" s="51"/>
      <c r="E31" s="373" t="s">
        <v>144</v>
      </c>
      <c r="F31" s="80" t="s">
        <v>146</v>
      </c>
      <c r="G31" s="15"/>
      <c r="H31" s="13"/>
      <c r="I31" s="13"/>
      <c r="J31" s="13"/>
      <c r="K31" s="13"/>
      <c r="L31" s="316"/>
      <c r="M31" s="316"/>
      <c r="N31" s="316"/>
      <c r="O31" s="316"/>
      <c r="P31" s="316"/>
      <c r="Q31" s="316"/>
      <c r="R31" s="316"/>
    </row>
    <row r="32" spans="1:18" ht="18.75" customHeight="1">
      <c r="A32" s="316"/>
      <c r="B32" s="69"/>
      <c r="C32" s="51"/>
      <c r="E32" s="79"/>
      <c r="F32" s="80"/>
      <c r="G32" s="15"/>
      <c r="H32" s="13"/>
      <c r="I32" s="13"/>
      <c r="J32" s="13"/>
      <c r="K32" s="13"/>
      <c r="L32" s="316"/>
      <c r="M32" s="316"/>
      <c r="N32" s="316"/>
      <c r="O32" s="316"/>
      <c r="P32" s="316"/>
      <c r="Q32" s="316"/>
      <c r="R32" s="316"/>
    </row>
    <row r="33" spans="1:18" ht="18.75" customHeight="1">
      <c r="A33" s="316"/>
      <c r="B33" s="69"/>
      <c r="C33" s="51"/>
      <c r="E33" s="77" t="s">
        <v>26</v>
      </c>
      <c r="F33" s="78" t="s">
        <v>54</v>
      </c>
      <c r="G33" s="15"/>
      <c r="H33" s="13"/>
      <c r="I33" s="13"/>
      <c r="J33" s="13"/>
      <c r="K33" s="13"/>
      <c r="L33" s="316"/>
      <c r="M33" s="316"/>
      <c r="N33" s="316"/>
      <c r="O33" s="316"/>
      <c r="P33" s="316"/>
      <c r="Q33" s="316"/>
      <c r="R33" s="316"/>
    </row>
    <row r="34" spans="1:18" ht="27.75" customHeight="1">
      <c r="A34" s="316"/>
      <c r="B34" s="69"/>
      <c r="C34" s="51"/>
      <c r="D34" s="3"/>
      <c r="E34" s="118"/>
      <c r="F34" s="393"/>
      <c r="G34" s="393"/>
      <c r="H34" s="393"/>
      <c r="I34" s="393"/>
      <c r="J34" s="393"/>
      <c r="K34" s="393"/>
      <c r="L34" s="316"/>
      <c r="M34" s="316"/>
      <c r="N34" s="316"/>
      <c r="O34" s="316"/>
      <c r="P34" s="316"/>
      <c r="Q34" s="316"/>
      <c r="R34" s="316"/>
    </row>
    <row r="35" spans="1:18" ht="18.75" customHeight="1">
      <c r="A35" s="316"/>
      <c r="B35" s="69"/>
      <c r="C35" s="51"/>
      <c r="D35" s="3"/>
      <c r="E35" s="118" t="s">
        <v>117</v>
      </c>
      <c r="F35" s="119" t="s">
        <v>55</v>
      </c>
      <c r="G35" s="119"/>
      <c r="H35" s="14"/>
      <c r="I35" s="14"/>
      <c r="J35" s="14"/>
      <c r="K35" s="14"/>
      <c r="L35" s="316"/>
      <c r="M35" s="316"/>
      <c r="N35" s="316"/>
      <c r="O35" s="316"/>
      <c r="P35" s="316"/>
      <c r="Q35" s="316"/>
      <c r="R35" s="316"/>
    </row>
    <row r="36" spans="1:18" ht="18.75" customHeight="1">
      <c r="A36" s="316"/>
      <c r="B36" s="69"/>
      <c r="C36" s="51"/>
      <c r="D36" s="3"/>
      <c r="E36" s="325" t="s">
        <v>49</v>
      </c>
      <c r="F36" s="119" t="s">
        <v>56</v>
      </c>
      <c r="G36" s="119"/>
      <c r="H36" s="14"/>
      <c r="I36" s="14"/>
      <c r="J36" s="14"/>
      <c r="K36" s="14"/>
      <c r="L36" s="316"/>
      <c r="M36" s="316"/>
      <c r="N36" s="316"/>
      <c r="O36" s="316"/>
      <c r="P36" s="316"/>
      <c r="Q36" s="316"/>
      <c r="R36" s="316"/>
    </row>
    <row r="37" spans="1:18" ht="18.75" customHeight="1">
      <c r="A37" s="316"/>
      <c r="B37" s="69"/>
      <c r="C37" s="51"/>
      <c r="D37" s="3"/>
      <c r="E37" s="337" t="s">
        <v>50</v>
      </c>
      <c r="F37" s="119" t="s">
        <v>42</v>
      </c>
      <c r="G37" s="119"/>
      <c r="H37" s="14"/>
      <c r="I37" s="14"/>
      <c r="J37" s="14"/>
      <c r="K37" s="14"/>
      <c r="L37" s="316"/>
      <c r="M37" s="316"/>
      <c r="N37" s="316"/>
      <c r="O37" s="316"/>
      <c r="P37" s="316"/>
      <c r="Q37" s="316"/>
      <c r="R37" s="316"/>
    </row>
    <row r="38" spans="1:18" ht="18.75" customHeight="1">
      <c r="A38" s="316"/>
      <c r="B38" s="69"/>
      <c r="C38" s="51"/>
      <c r="D38" s="3"/>
      <c r="E38" s="121" t="s">
        <v>51</v>
      </c>
      <c r="F38" s="315" t="s">
        <v>132</v>
      </c>
      <c r="G38" s="119"/>
      <c r="H38" s="14"/>
      <c r="I38" s="14"/>
      <c r="J38" s="14"/>
      <c r="K38" s="14"/>
      <c r="L38" s="316"/>
      <c r="M38" s="316"/>
      <c r="N38" s="316"/>
      <c r="O38" s="316"/>
      <c r="P38" s="316"/>
      <c r="Q38" s="316"/>
      <c r="R38" s="316"/>
    </row>
    <row r="39" spans="1:18" ht="18.75" customHeight="1">
      <c r="A39" s="316"/>
      <c r="B39" s="69"/>
      <c r="C39" s="51"/>
      <c r="D39" s="3"/>
      <c r="E39" s="120" t="s">
        <v>52</v>
      </c>
      <c r="F39" s="119" t="s">
        <v>53</v>
      </c>
      <c r="G39" s="119"/>
      <c r="H39" s="14"/>
      <c r="I39" s="14"/>
      <c r="J39" s="14"/>
      <c r="K39" s="14"/>
      <c r="L39" s="316"/>
      <c r="M39" s="316"/>
      <c r="N39" s="316"/>
      <c r="O39" s="316"/>
      <c r="P39" s="316"/>
      <c r="Q39" s="316"/>
      <c r="R39" s="316"/>
    </row>
    <row r="40" spans="1:18" ht="18.75" customHeight="1">
      <c r="A40" s="316"/>
      <c r="B40" s="69"/>
      <c r="C40" s="51"/>
      <c r="D40" s="3"/>
      <c r="E40" s="118" t="s">
        <v>118</v>
      </c>
      <c r="F40" s="119" t="s">
        <v>27</v>
      </c>
      <c r="G40" s="119"/>
      <c r="H40" s="14"/>
      <c r="I40" s="14"/>
      <c r="J40" s="14"/>
      <c r="K40" s="14"/>
      <c r="L40" s="316"/>
      <c r="M40" s="316"/>
      <c r="N40" s="316"/>
      <c r="O40" s="316"/>
      <c r="P40" s="316"/>
      <c r="Q40" s="316"/>
      <c r="R40" s="316"/>
    </row>
    <row r="41" spans="1:18" ht="18.75" customHeight="1">
      <c r="A41" s="316"/>
      <c r="B41" s="69"/>
      <c r="C41" s="51"/>
      <c r="D41" s="3"/>
      <c r="G41" s="119"/>
      <c r="H41" s="14"/>
      <c r="I41" s="14"/>
      <c r="J41" s="14"/>
      <c r="K41" s="14"/>
      <c r="L41" s="316"/>
      <c r="M41" s="316"/>
      <c r="N41" s="316"/>
      <c r="O41" s="316"/>
      <c r="P41" s="316"/>
      <c r="Q41" s="316"/>
      <c r="R41" s="316"/>
    </row>
    <row r="42" spans="1:18" ht="18.75" customHeight="1">
      <c r="A42" s="316"/>
      <c r="B42" s="69"/>
      <c r="C42" s="51"/>
      <c r="D42" s="3"/>
      <c r="E42" s="52"/>
      <c r="F42" s="13"/>
      <c r="G42" s="13"/>
      <c r="H42" s="13"/>
      <c r="I42" s="14"/>
      <c r="J42" s="14"/>
      <c r="K42" s="14"/>
      <c r="L42" s="316"/>
      <c r="M42" s="316"/>
      <c r="N42" s="316"/>
      <c r="O42" s="316"/>
      <c r="P42" s="316"/>
      <c r="Q42" s="316"/>
      <c r="R42" s="316"/>
    </row>
    <row r="43" spans="1:18" ht="18.75" customHeight="1">
      <c r="A43" s="316"/>
      <c r="B43" s="69"/>
      <c r="C43" s="51"/>
      <c r="D43" s="3"/>
      <c r="E43" s="13"/>
      <c r="F43" s="13"/>
      <c r="G43" s="13"/>
      <c r="H43" s="13"/>
      <c r="I43" s="13"/>
      <c r="J43" s="14"/>
      <c r="K43" s="14"/>
      <c r="L43" s="316"/>
      <c r="M43" s="316"/>
      <c r="N43" s="316"/>
      <c r="O43" s="316"/>
      <c r="P43" s="316"/>
      <c r="Q43" s="316"/>
      <c r="R43" s="316"/>
    </row>
    <row r="44" spans="1:18" ht="18.75" customHeight="1">
      <c r="A44" s="316"/>
      <c r="B44" s="69"/>
      <c r="C44" s="51"/>
      <c r="D44" s="3"/>
      <c r="E44" s="13"/>
      <c r="F44" s="13"/>
      <c r="G44" s="13"/>
      <c r="H44" s="13"/>
      <c r="I44" s="13"/>
      <c r="J44" s="14"/>
      <c r="K44" s="14"/>
      <c r="L44" s="316"/>
      <c r="M44" s="316"/>
      <c r="N44" s="316"/>
      <c r="O44" s="316"/>
      <c r="P44" s="316"/>
      <c r="Q44" s="316"/>
      <c r="R44" s="316"/>
    </row>
    <row r="45" spans="1:18" ht="18.75" customHeight="1">
      <c r="A45" s="316"/>
      <c r="B45" s="69"/>
      <c r="C45" s="51"/>
      <c r="D45" s="3"/>
      <c r="E45" s="13"/>
      <c r="F45" s="13"/>
      <c r="G45" s="13"/>
      <c r="H45" s="13"/>
      <c r="I45" s="13"/>
      <c r="J45" s="14"/>
      <c r="K45" s="14"/>
      <c r="L45" s="316"/>
      <c r="M45" s="316"/>
      <c r="N45" s="316"/>
      <c r="O45" s="316"/>
      <c r="P45" s="316"/>
      <c r="Q45" s="316"/>
      <c r="R45" s="316"/>
    </row>
    <row r="46" spans="1:18" ht="18.75" customHeight="1">
      <c r="A46" s="316"/>
      <c r="B46" s="69"/>
      <c r="C46" s="51"/>
      <c r="D46" s="3"/>
      <c r="E46" s="13"/>
      <c r="F46" s="13"/>
      <c r="G46" s="13"/>
      <c r="H46" s="13"/>
      <c r="I46" s="13"/>
      <c r="J46" s="14"/>
      <c r="K46" s="14"/>
      <c r="L46" s="316"/>
      <c r="M46" s="316"/>
      <c r="N46" s="316"/>
      <c r="O46" s="316"/>
      <c r="P46" s="316"/>
      <c r="Q46" s="316"/>
      <c r="R46" s="316"/>
    </row>
    <row r="47" spans="1:18" ht="17.25" customHeight="1">
      <c r="A47" s="316"/>
      <c r="B47" s="69"/>
      <c r="C47" s="13"/>
      <c r="D47" s="52"/>
      <c r="E47" s="46"/>
      <c r="F47" s="46"/>
      <c r="G47" s="46"/>
      <c r="H47" s="46"/>
      <c r="I47" s="13"/>
      <c r="J47" s="13"/>
      <c r="K47" s="13"/>
      <c r="L47" s="316"/>
      <c r="M47" s="316"/>
      <c r="N47" s="316"/>
      <c r="O47" s="316"/>
      <c r="P47" s="316"/>
      <c r="Q47" s="316"/>
      <c r="R47" s="316"/>
    </row>
    <row r="48" spans="1:18" ht="17.25" customHeight="1">
      <c r="A48" s="316"/>
      <c r="B48" s="60"/>
      <c r="C48" s="13"/>
      <c r="D48" s="13"/>
      <c r="E48" s="46"/>
      <c r="F48" s="46"/>
      <c r="G48" s="46"/>
      <c r="H48" s="46"/>
      <c r="I48" s="46"/>
      <c r="J48" s="13"/>
      <c r="K48" s="13"/>
      <c r="L48" s="316"/>
      <c r="M48" s="316"/>
      <c r="N48" s="316"/>
      <c r="O48" s="316"/>
      <c r="P48" s="316"/>
      <c r="Q48" s="316"/>
      <c r="R48" s="316"/>
    </row>
    <row r="49" spans="1:18" ht="17.25" customHeight="1">
      <c r="A49" s="316"/>
      <c r="B49" s="60"/>
      <c r="C49" s="13"/>
      <c r="D49" s="316"/>
      <c r="E49" s="342"/>
      <c r="F49" s="342"/>
      <c r="G49" s="342"/>
      <c r="H49" s="342"/>
      <c r="I49" s="342"/>
      <c r="J49" s="316"/>
      <c r="K49" s="13"/>
      <c r="L49" s="316"/>
      <c r="M49" s="316"/>
      <c r="N49" s="316"/>
      <c r="O49" s="316"/>
      <c r="P49" s="316"/>
      <c r="Q49" s="316"/>
      <c r="R49" s="316"/>
    </row>
    <row r="50" spans="1:18" ht="17.25" customHeight="1">
      <c r="A50" s="316"/>
      <c r="B50" s="60"/>
      <c r="C50" s="13"/>
      <c r="D50" s="316"/>
      <c r="E50" s="342"/>
      <c r="F50" s="342"/>
      <c r="G50" s="342"/>
      <c r="H50" s="342"/>
      <c r="I50" s="342"/>
      <c r="J50" s="316"/>
      <c r="K50" s="13"/>
      <c r="L50" s="316"/>
      <c r="M50" s="316"/>
      <c r="N50" s="316"/>
      <c r="O50" s="316"/>
      <c r="P50" s="316"/>
      <c r="Q50" s="316"/>
      <c r="R50" s="316"/>
    </row>
    <row r="51" spans="1:18" ht="17.25" customHeight="1">
      <c r="A51" s="316"/>
      <c r="B51" s="60"/>
      <c r="C51" s="13"/>
      <c r="D51" s="316"/>
      <c r="E51" s="339"/>
      <c r="F51" s="339"/>
      <c r="G51" s="339"/>
      <c r="H51" s="339"/>
      <c r="I51" s="342"/>
      <c r="J51" s="316"/>
      <c r="K51" s="13"/>
      <c r="L51" s="316"/>
      <c r="M51" s="316"/>
      <c r="N51" s="316"/>
      <c r="O51" s="316"/>
      <c r="P51" s="316"/>
      <c r="Q51" s="316"/>
      <c r="R51" s="316"/>
    </row>
    <row r="52" spans="1:18" ht="17.25" customHeight="1">
      <c r="A52" s="316"/>
      <c r="B52"/>
      <c r="C52" s="53"/>
      <c r="D52" s="342"/>
      <c r="E52" s="339"/>
      <c r="F52" s="339"/>
      <c r="G52" s="339"/>
      <c r="H52" s="339"/>
      <c r="I52" s="339"/>
      <c r="J52" s="316"/>
      <c r="K52" s="13"/>
      <c r="L52" s="316"/>
      <c r="M52" s="316"/>
      <c r="N52" s="316"/>
      <c r="O52" s="316"/>
      <c r="P52" s="316"/>
      <c r="Q52" s="316"/>
      <c r="R52" s="316"/>
    </row>
    <row r="53" spans="1:18" ht="17.25" customHeight="1">
      <c r="A53" s="316"/>
      <c r="B53" s="60"/>
      <c r="C53" s="54"/>
      <c r="D53" s="342"/>
      <c r="E53" s="316"/>
      <c r="F53" s="316"/>
      <c r="G53" s="316"/>
      <c r="H53" s="316"/>
      <c r="I53" s="339"/>
      <c r="J53" s="316"/>
      <c r="K53" s="13"/>
      <c r="L53" s="316"/>
      <c r="M53" s="316"/>
      <c r="N53" s="316"/>
      <c r="O53" s="316"/>
      <c r="P53" s="316"/>
      <c r="Q53" s="316"/>
      <c r="R53" s="316"/>
    </row>
    <row r="54" spans="1:18" ht="36" customHeight="1">
      <c r="A54" s="316"/>
      <c r="B54" s="60"/>
      <c r="C54" s="54"/>
      <c r="D54" s="55"/>
      <c r="E54" s="316"/>
      <c r="F54" s="316"/>
      <c r="G54" s="316"/>
      <c r="H54" s="316"/>
      <c r="I54" s="70"/>
      <c r="J54" s="13"/>
      <c r="K54" s="13"/>
      <c r="L54" s="316"/>
      <c r="M54" s="316"/>
      <c r="N54" s="316"/>
      <c r="O54" s="316"/>
      <c r="P54" s="316"/>
      <c r="Q54" s="316"/>
      <c r="R54" s="316"/>
    </row>
    <row r="55" spans="1:18" ht="51.75" customHeight="1">
      <c r="A55" s="316"/>
      <c r="B55" s="339"/>
      <c r="C55" s="340"/>
      <c r="D55" s="341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</row>
    <row r="56" spans="1:18" s="31" customFormat="1" ht="6.75" customHeight="1">
      <c r="A56" s="339"/>
      <c r="B56" s="339"/>
      <c r="C56" s="339"/>
      <c r="D56" s="339"/>
      <c r="E56" s="316"/>
      <c r="F56" s="316"/>
      <c r="G56" s="316"/>
      <c r="H56" s="316"/>
      <c r="I56" s="316"/>
      <c r="J56" s="339"/>
      <c r="K56" s="339"/>
      <c r="L56" s="339"/>
      <c r="M56" s="339"/>
      <c r="N56" s="339"/>
      <c r="O56" s="339"/>
      <c r="P56" s="339"/>
      <c r="Q56" s="339"/>
      <c r="R56" s="339"/>
    </row>
    <row r="57" spans="1:18" s="31" customFormat="1" ht="12.75">
      <c r="A57" s="339"/>
      <c r="B57" s="339"/>
      <c r="C57" s="339"/>
      <c r="D57" s="339"/>
      <c r="E57" s="316"/>
      <c r="F57" s="316"/>
      <c r="G57" s="316"/>
      <c r="H57" s="316"/>
      <c r="I57" s="316"/>
      <c r="J57" s="339"/>
      <c r="K57" s="339"/>
      <c r="L57" s="339"/>
      <c r="M57" s="339"/>
      <c r="N57" s="339"/>
      <c r="O57" s="339"/>
      <c r="P57" s="339"/>
      <c r="Q57" s="339"/>
      <c r="R57" s="339"/>
    </row>
    <row r="58" spans="1:18" ht="12.75">
      <c r="A58" s="316"/>
      <c r="B58" s="339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</row>
    <row r="59" spans="1:18" ht="12.75">
      <c r="A59" s="316"/>
      <c r="B59" s="339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</row>
    <row r="60" spans="1:18" ht="12.75">
      <c r="A60" s="316"/>
      <c r="B60" s="339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</row>
    <row r="61" spans="1:18" ht="12.75">
      <c r="A61" s="316"/>
      <c r="B61" s="339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</row>
    <row r="62" spans="1:18" ht="12.75">
      <c r="A62" s="316"/>
      <c r="B62" s="339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</row>
    <row r="63" spans="1:18" ht="12.75">
      <c r="A63" s="316"/>
      <c r="B63" s="339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</row>
    <row r="64" spans="1:18" ht="12.75">
      <c r="A64" s="316"/>
      <c r="B64" s="339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</row>
    <row r="65" spans="1:18" ht="12.75">
      <c r="A65" s="316"/>
      <c r="B65" s="339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</row>
    <row r="66" spans="1:18" ht="12.75">
      <c r="A66" s="316"/>
      <c r="B66" s="339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</row>
    <row r="67" spans="1:18" ht="12.75">
      <c r="A67" s="316"/>
      <c r="B67" s="339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</row>
    <row r="68" spans="1:18" ht="12.75">
      <c r="A68" s="316"/>
      <c r="B68" s="339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</row>
    <row r="69" spans="1:18" ht="12.75">
      <c r="A69" s="316"/>
      <c r="B69" s="339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</row>
    <row r="70" spans="1:18" ht="12.75">
      <c r="A70" s="316"/>
      <c r="B70" s="339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</row>
    <row r="71" spans="1:18" ht="12.75">
      <c r="A71" s="316"/>
      <c r="B71" s="339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</row>
    <row r="72" spans="1:18" ht="12.75">
      <c r="A72" s="316"/>
      <c r="B72" s="339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</row>
    <row r="73" spans="1:18" ht="12.75">
      <c r="A73" s="316"/>
      <c r="B73" s="339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</row>
    <row r="74" spans="1:12" ht="12.75">
      <c r="A74" s="316"/>
      <c r="B74" s="339"/>
      <c r="C74" s="316"/>
      <c r="D74" s="316"/>
      <c r="E74" s="316"/>
      <c r="F74" s="316"/>
      <c r="G74" s="316"/>
      <c r="H74" s="316"/>
      <c r="I74" s="316"/>
      <c r="J74" s="316"/>
      <c r="K74" s="316"/>
      <c r="L74" s="316"/>
    </row>
  </sheetData>
  <sheetProtection/>
  <mergeCells count="6">
    <mergeCell ref="F18:J20"/>
    <mergeCell ref="F14:J16"/>
    <mergeCell ref="F34:K34"/>
    <mergeCell ref="F11:J11"/>
    <mergeCell ref="H5:J5"/>
    <mergeCell ref="G4:J4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64" r:id="rId2"/>
  <headerFooter alignWithMargins="0">
    <oddFooter>&amp;LPO FEDER/FSE Région Bourgogne / Demande de subvention FSE&amp;R&amp;P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N29"/>
  <sheetViews>
    <sheetView zoomScaleSheetLayoutView="90" zoomScalePageLayoutView="0" workbookViewId="0" topLeftCell="A1">
      <selection activeCell="B29" sqref="B29"/>
    </sheetView>
  </sheetViews>
  <sheetFormatPr defaultColWidth="11.421875" defaultRowHeight="12.75"/>
  <cols>
    <col min="1" max="1" width="4.421875" style="12" customWidth="1"/>
    <col min="2" max="2" width="6.421875" style="45" customWidth="1"/>
    <col min="3" max="3" width="4.00390625" style="45" customWidth="1"/>
    <col min="4" max="4" width="31.57421875" style="45" customWidth="1"/>
    <col min="5" max="5" width="18.421875" style="12" customWidth="1"/>
    <col min="6" max="6" width="17.421875" style="12" customWidth="1"/>
    <col min="7" max="7" width="17.7109375" style="28" customWidth="1"/>
    <col min="8" max="8" width="18.421875" style="12" customWidth="1"/>
    <col min="9" max="12" width="8.7109375" style="12" customWidth="1"/>
    <col min="13" max="14" width="6.7109375" style="12" customWidth="1"/>
    <col min="15" max="16384" width="11.421875" style="12" customWidth="1"/>
  </cols>
  <sheetData>
    <row r="2" spans="2:14" ht="35.25" customHeight="1">
      <c r="B2" s="317" t="s">
        <v>95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5:7" ht="17.25" customHeight="1">
      <c r="E3" s="84"/>
      <c r="F3" s="83"/>
      <c r="G3" s="85"/>
    </row>
    <row r="4" spans="2:14" ht="30.75" customHeight="1">
      <c r="B4" s="411" t="s">
        <v>96</v>
      </c>
      <c r="C4" s="411"/>
      <c r="D4" s="411"/>
      <c r="E4" s="411"/>
      <c r="F4" s="411"/>
      <c r="G4" s="411"/>
      <c r="H4" s="411"/>
      <c r="I4" s="411"/>
      <c r="J4" s="318"/>
      <c r="K4" s="318"/>
      <c r="L4" s="318"/>
      <c r="M4" s="86"/>
      <c r="N4" s="86"/>
    </row>
    <row r="5" spans="2:14" s="15" customFormat="1" ht="5.2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6"/>
      <c r="N5" s="86"/>
    </row>
    <row r="6" spans="2:13" ht="89.25" customHeight="1">
      <c r="B6" s="414" t="s">
        <v>115</v>
      </c>
      <c r="C6" s="414"/>
      <c r="D6" s="414"/>
      <c r="E6" s="414"/>
      <c r="F6" s="414"/>
      <c r="G6" s="414"/>
      <c r="H6" s="414"/>
      <c r="I6" s="414"/>
      <c r="J6" s="319"/>
      <c r="K6" s="319"/>
      <c r="L6" s="319"/>
      <c r="M6" s="319"/>
    </row>
    <row r="7" spans="2:8" ht="11.25" customHeight="1">
      <c r="B7" s="88"/>
      <c r="C7" s="88"/>
      <c r="D7" s="88"/>
      <c r="E7" s="88"/>
      <c r="F7" s="88"/>
      <c r="G7" s="88"/>
      <c r="H7" s="89"/>
    </row>
    <row r="8" spans="2:14" ht="39.75" customHeight="1">
      <c r="B8" s="415" t="s">
        <v>97</v>
      </c>
      <c r="C8" s="415"/>
      <c r="D8" s="415"/>
      <c r="E8" s="415"/>
      <c r="F8" s="415"/>
      <c r="G8" s="415"/>
      <c r="H8" s="415"/>
      <c r="I8" s="415"/>
      <c r="J8" s="91"/>
      <c r="K8" s="91"/>
      <c r="L8" s="91"/>
      <c r="M8" s="91"/>
      <c r="N8" s="91"/>
    </row>
    <row r="9" spans="2:7" ht="24" customHeight="1">
      <c r="B9" s="92"/>
      <c r="C9" s="92"/>
      <c r="D9" s="92"/>
      <c r="E9" s="93"/>
      <c r="F9" s="93"/>
      <c r="G9" s="93"/>
    </row>
    <row r="10" spans="1:8" s="94" customFormat="1" ht="64.5" customHeight="1">
      <c r="A10" s="416"/>
      <c r="B10" s="417"/>
      <c r="C10" s="417"/>
      <c r="D10" s="418"/>
      <c r="E10" s="412" t="s">
        <v>98</v>
      </c>
      <c r="F10" s="413"/>
      <c r="G10" s="412" t="s">
        <v>99</v>
      </c>
      <c r="H10" s="413"/>
    </row>
    <row r="11" spans="1:8" s="94" customFormat="1" ht="24" customHeight="1">
      <c r="A11" s="416"/>
      <c r="B11" s="417"/>
      <c r="C11" s="417"/>
      <c r="D11" s="418"/>
      <c r="E11" s="95" t="s">
        <v>5</v>
      </c>
      <c r="F11" s="96" t="s">
        <v>100</v>
      </c>
      <c r="G11" s="97" t="s">
        <v>5</v>
      </c>
      <c r="H11" s="98" t="s">
        <v>100</v>
      </c>
    </row>
    <row r="12" spans="2:8" s="94" customFormat="1" ht="15.75" customHeight="1" hidden="1">
      <c r="B12" s="417"/>
      <c r="C12" s="417"/>
      <c r="D12" s="418"/>
      <c r="E12" s="99"/>
      <c r="F12" s="100"/>
      <c r="G12" s="99"/>
      <c r="H12" s="100"/>
    </row>
    <row r="13" spans="2:8" s="94" customFormat="1" ht="22.5" customHeight="1">
      <c r="B13" s="401" t="s">
        <v>101</v>
      </c>
      <c r="C13" s="402"/>
      <c r="D13" s="403"/>
      <c r="E13" s="238">
        <f>E14+E15</f>
        <v>0</v>
      </c>
      <c r="F13" s="227"/>
      <c r="G13" s="240">
        <f>E13</f>
        <v>0</v>
      </c>
      <c r="H13" s="227"/>
    </row>
    <row r="14" spans="2:8" s="101" customFormat="1" ht="15" customHeight="1">
      <c r="B14" s="102" t="s">
        <v>102</v>
      </c>
      <c r="C14" s="409" t="s">
        <v>62</v>
      </c>
      <c r="D14" s="409"/>
      <c r="E14" s="232"/>
      <c r="F14" s="239"/>
      <c r="G14" s="232">
        <f>E14</f>
        <v>0</v>
      </c>
      <c r="H14" s="239"/>
    </row>
    <row r="15" spans="2:8" s="101" customFormat="1" ht="15" customHeight="1">
      <c r="B15" s="104" t="s">
        <v>102</v>
      </c>
      <c r="C15" s="404" t="s">
        <v>63</v>
      </c>
      <c r="D15" s="404"/>
      <c r="E15" s="320"/>
      <c r="F15" s="228"/>
      <c r="G15" s="320">
        <f>E15</f>
        <v>0</v>
      </c>
      <c r="H15" s="228"/>
    </row>
    <row r="16" spans="2:8" s="94" customFormat="1" ht="22.5" customHeight="1">
      <c r="B16" s="401" t="s">
        <v>64</v>
      </c>
      <c r="C16" s="402"/>
      <c r="D16" s="403"/>
      <c r="E16" s="229">
        <f>SUM(E17:E19)</f>
        <v>0</v>
      </c>
      <c r="F16" s="229">
        <f>SUM(F17:F19)</f>
        <v>0</v>
      </c>
      <c r="G16" s="229">
        <f>SUM(G17:G19)</f>
        <v>0</v>
      </c>
      <c r="H16" s="229">
        <f>SUM(H17:H19)</f>
        <v>0</v>
      </c>
    </row>
    <row r="17" spans="2:8" s="101" customFormat="1" ht="15" customHeight="1">
      <c r="B17" s="407" t="s">
        <v>102</v>
      </c>
      <c r="C17" s="404" t="s">
        <v>65</v>
      </c>
      <c r="D17" s="405"/>
      <c r="E17" s="234"/>
      <c r="F17" s="235"/>
      <c r="G17" s="105">
        <f aca="true" t="shared" si="0" ref="G17:G29">E17</f>
        <v>0</v>
      </c>
      <c r="H17" s="322">
        <f aca="true" t="shared" si="1" ref="H17:H29">F17</f>
        <v>0</v>
      </c>
    </row>
    <row r="18" spans="2:8" s="101" customFormat="1" ht="22.5" customHeight="1">
      <c r="B18" s="407"/>
      <c r="C18" s="404" t="s">
        <v>78</v>
      </c>
      <c r="D18" s="405"/>
      <c r="E18" s="234"/>
      <c r="F18" s="235"/>
      <c r="G18" s="105">
        <f t="shared" si="0"/>
        <v>0</v>
      </c>
      <c r="H18" s="322">
        <f t="shared" si="1"/>
        <v>0</v>
      </c>
    </row>
    <row r="19" spans="2:8" s="101" customFormat="1" ht="15" customHeight="1">
      <c r="B19" s="407"/>
      <c r="C19" s="404" t="s">
        <v>103</v>
      </c>
      <c r="D19" s="405"/>
      <c r="E19" s="234"/>
      <c r="F19" s="235"/>
      <c r="G19" s="105">
        <f t="shared" si="0"/>
        <v>0</v>
      </c>
      <c r="H19" s="322">
        <f t="shared" si="1"/>
        <v>0</v>
      </c>
    </row>
    <row r="20" spans="2:8" s="101" customFormat="1" ht="22.5" customHeight="1">
      <c r="B20" s="401" t="s">
        <v>66</v>
      </c>
      <c r="C20" s="402"/>
      <c r="D20" s="403"/>
      <c r="E20" s="230">
        <f>SUM(E21:E25)</f>
        <v>0</v>
      </c>
      <c r="F20" s="230">
        <f>SUM(F21:F25)</f>
        <v>0</v>
      </c>
      <c r="G20" s="230">
        <f>SUM(G21:G25)</f>
        <v>0</v>
      </c>
      <c r="H20" s="230">
        <f>SUM(H21:H25)</f>
        <v>0</v>
      </c>
    </row>
    <row r="21" spans="2:8" s="101" customFormat="1" ht="15" customHeight="1">
      <c r="B21" s="406" t="s">
        <v>102</v>
      </c>
      <c r="C21" s="409" t="s">
        <v>79</v>
      </c>
      <c r="D21" s="410"/>
      <c r="E21" s="232"/>
      <c r="F21" s="233"/>
      <c r="G21" s="103">
        <f t="shared" si="0"/>
        <v>0</v>
      </c>
      <c r="H21" s="321">
        <f t="shared" si="1"/>
        <v>0</v>
      </c>
    </row>
    <row r="22" spans="2:8" s="101" customFormat="1" ht="15" customHeight="1">
      <c r="B22" s="407"/>
      <c r="C22" s="404" t="s">
        <v>67</v>
      </c>
      <c r="D22" s="405"/>
      <c r="E22" s="234"/>
      <c r="F22" s="235"/>
      <c r="G22" s="105">
        <f t="shared" si="0"/>
        <v>0</v>
      </c>
      <c r="H22" s="322">
        <f t="shared" si="1"/>
        <v>0</v>
      </c>
    </row>
    <row r="23" spans="2:8" s="101" customFormat="1" ht="15" customHeight="1">
      <c r="B23" s="407"/>
      <c r="C23" s="404" t="s">
        <v>140</v>
      </c>
      <c r="D23" s="405"/>
      <c r="E23" s="234"/>
      <c r="F23" s="235"/>
      <c r="G23" s="105">
        <f t="shared" si="0"/>
        <v>0</v>
      </c>
      <c r="H23" s="322">
        <f t="shared" si="1"/>
        <v>0</v>
      </c>
    </row>
    <row r="24" spans="2:8" s="101" customFormat="1" ht="15" customHeight="1">
      <c r="B24" s="407"/>
      <c r="C24" s="404" t="s">
        <v>77</v>
      </c>
      <c r="D24" s="405"/>
      <c r="E24" s="234"/>
      <c r="F24" s="235"/>
      <c r="G24" s="105">
        <f t="shared" si="0"/>
        <v>0</v>
      </c>
      <c r="H24" s="322">
        <f t="shared" si="1"/>
        <v>0</v>
      </c>
    </row>
    <row r="25" spans="2:8" s="101" customFormat="1" ht="15" customHeight="1">
      <c r="B25" s="408"/>
      <c r="C25" s="419" t="s">
        <v>68</v>
      </c>
      <c r="D25" s="420"/>
      <c r="E25" s="236"/>
      <c r="F25" s="237"/>
      <c r="G25" s="106">
        <f t="shared" si="0"/>
        <v>0</v>
      </c>
      <c r="H25" s="323">
        <f t="shared" si="1"/>
        <v>0</v>
      </c>
    </row>
    <row r="26" spans="1:8" s="101" customFormat="1" ht="22.5" customHeight="1">
      <c r="A26" s="107"/>
      <c r="B26" s="401" t="s">
        <v>69</v>
      </c>
      <c r="C26" s="402"/>
      <c r="D26" s="403"/>
      <c r="E26" s="230">
        <f>SUM(E27)</f>
        <v>0</v>
      </c>
      <c r="F26" s="230">
        <f>SUM(F27)</f>
        <v>0</v>
      </c>
      <c r="G26" s="230">
        <f>SUM(G27)</f>
        <v>0</v>
      </c>
      <c r="H26" s="230">
        <f>SUM(H27)</f>
        <v>0</v>
      </c>
    </row>
    <row r="27" spans="2:8" s="101" customFormat="1" ht="15" customHeight="1">
      <c r="B27" s="338"/>
      <c r="C27" s="404" t="s">
        <v>76</v>
      </c>
      <c r="D27" s="405"/>
      <c r="E27" s="234"/>
      <c r="F27" s="235"/>
      <c r="G27" s="105">
        <f t="shared" si="0"/>
        <v>0</v>
      </c>
      <c r="H27" s="322">
        <f t="shared" si="1"/>
        <v>0</v>
      </c>
    </row>
    <row r="28" spans="1:8" s="101" customFormat="1" ht="22.5" customHeight="1">
      <c r="A28" s="108"/>
      <c r="B28" s="397" t="s">
        <v>104</v>
      </c>
      <c r="C28" s="397"/>
      <c r="D28" s="398"/>
      <c r="E28" s="231">
        <f>SUM(E29)</f>
        <v>0</v>
      </c>
      <c r="F28" s="231">
        <f>SUM(F29)</f>
        <v>0</v>
      </c>
      <c r="G28" s="231">
        <f>SUM(G29)</f>
        <v>0</v>
      </c>
      <c r="H28" s="231">
        <f>SUM(H29)</f>
        <v>0</v>
      </c>
    </row>
    <row r="29" spans="2:8" s="101" customFormat="1" ht="22.5" customHeight="1">
      <c r="B29" s="346"/>
      <c r="C29" s="399" t="s">
        <v>151</v>
      </c>
      <c r="D29" s="400"/>
      <c r="E29" s="345"/>
      <c r="F29" s="343"/>
      <c r="G29" s="344">
        <f t="shared" si="0"/>
        <v>0</v>
      </c>
      <c r="H29" s="230">
        <f t="shared" si="1"/>
        <v>0</v>
      </c>
    </row>
  </sheetData>
  <sheetProtection/>
  <mergeCells count="26">
    <mergeCell ref="A10:A11"/>
    <mergeCell ref="B10:D12"/>
    <mergeCell ref="E10:F10"/>
    <mergeCell ref="C25:D25"/>
    <mergeCell ref="B17:B19"/>
    <mergeCell ref="C19:D19"/>
    <mergeCell ref="B4:I4"/>
    <mergeCell ref="C17:D17"/>
    <mergeCell ref="G10:H10"/>
    <mergeCell ref="C18:D18"/>
    <mergeCell ref="B13:D13"/>
    <mergeCell ref="C14:D14"/>
    <mergeCell ref="C15:D15"/>
    <mergeCell ref="B6:I6"/>
    <mergeCell ref="B8:I8"/>
    <mergeCell ref="B16:D16"/>
    <mergeCell ref="B28:D28"/>
    <mergeCell ref="C29:D29"/>
    <mergeCell ref="B26:D26"/>
    <mergeCell ref="C27:D27"/>
    <mergeCell ref="B20:D20"/>
    <mergeCell ref="B21:B25"/>
    <mergeCell ref="C21:D21"/>
    <mergeCell ref="C22:D22"/>
    <mergeCell ref="C24:D24"/>
    <mergeCell ref="C23:D23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4" r:id="rId1"/>
  <headerFooter alignWithMargins="0">
    <oddFooter>&amp;LPO FEDER/FSE Région Bourgogne / Demande de subvention FSE&amp;R&amp;P</oddFooter>
  </headerFooter>
  <colBreaks count="1" manualBreakCount="1">
    <brk id="10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tabColor theme="0"/>
    <pageSetUpPr fitToPage="1"/>
  </sheetPr>
  <dimension ref="B2:K16"/>
  <sheetViews>
    <sheetView showGridLines="0" zoomScaleSheetLayoutView="100" zoomScalePageLayoutView="0" workbookViewId="0" topLeftCell="A1">
      <pane ySplit="1" topLeftCell="A2" activePane="bottomLeft" state="frozen"/>
      <selection pane="topLeft" activeCell="K15" sqref="K15"/>
      <selection pane="bottomLeft" activeCell="D37" sqref="D37"/>
    </sheetView>
  </sheetViews>
  <sheetFormatPr defaultColWidth="11.421875" defaultRowHeight="12.75"/>
  <cols>
    <col min="1" max="1" width="3.8515625" style="12" customWidth="1"/>
    <col min="2" max="2" width="2.421875" style="45" customWidth="1"/>
    <col min="3" max="3" width="3.140625" style="12" customWidth="1"/>
    <col min="4" max="4" width="57.140625" style="12" customWidth="1"/>
    <col min="5" max="5" width="15.7109375" style="15" bestFit="1" customWidth="1"/>
    <col min="6" max="6" width="5.57421875" style="15" bestFit="1" customWidth="1"/>
    <col min="7" max="7" width="11.421875" style="12" bestFit="1" customWidth="1"/>
    <col min="8" max="8" width="5.57421875" style="12" bestFit="1" customWidth="1"/>
    <col min="9" max="9" width="15.7109375" style="12" bestFit="1" customWidth="1"/>
    <col min="10" max="10" width="5.57421875" style="12" bestFit="1" customWidth="1"/>
    <col min="11" max="11" width="11.421875" style="12" bestFit="1" customWidth="1"/>
    <col min="12" max="12" width="5.57421875" style="12" bestFit="1" customWidth="1"/>
    <col min="13" max="16384" width="11.421875" style="12" customWidth="1"/>
  </cols>
  <sheetData>
    <row r="2" spans="2:8" ht="35.25" customHeight="1">
      <c r="B2" s="12"/>
      <c r="D2" s="84" t="s">
        <v>95</v>
      </c>
      <c r="E2" s="45"/>
      <c r="F2" s="45"/>
      <c r="G2" s="83"/>
      <c r="H2" s="83"/>
    </row>
    <row r="3" spans="2:8" ht="9" customHeight="1">
      <c r="B3" s="88"/>
      <c r="C3" s="88"/>
      <c r="D3" s="88"/>
      <c r="E3" s="88"/>
      <c r="F3" s="88"/>
      <c r="G3" s="88"/>
      <c r="H3" s="88"/>
    </row>
    <row r="4" spans="2:11" ht="49.5" customHeight="1">
      <c r="B4" s="12"/>
      <c r="C4" s="90"/>
      <c r="D4" s="415" t="s">
        <v>105</v>
      </c>
      <c r="E4" s="415"/>
      <c r="F4" s="415"/>
      <c r="G4" s="415"/>
      <c r="H4" s="415"/>
      <c r="I4" s="415"/>
      <c r="J4" s="415"/>
      <c r="K4" s="415"/>
    </row>
    <row r="5" spans="2:8" ht="9" customHeight="1">
      <c r="B5" s="88"/>
      <c r="C5" s="88"/>
      <c r="D5" s="88"/>
      <c r="E5" s="88"/>
      <c r="F5" s="88"/>
      <c r="G5" s="88"/>
      <c r="H5" s="88"/>
    </row>
    <row r="6" spans="2:8" s="109" customFormat="1" ht="29.25" customHeight="1">
      <c r="B6" s="110"/>
      <c r="C6" s="110"/>
      <c r="D6" s="421" t="s">
        <v>106</v>
      </c>
      <c r="E6" s="423" t="s">
        <v>107</v>
      </c>
      <c r="F6" s="424"/>
      <c r="G6" s="424"/>
      <c r="H6" s="425"/>
    </row>
    <row r="7" spans="2:8" s="109" customFormat="1" ht="25.5" customHeight="1">
      <c r="B7" s="111"/>
      <c r="D7" s="422"/>
      <c r="E7" s="44" t="s">
        <v>108</v>
      </c>
      <c r="F7" s="44" t="s">
        <v>143</v>
      </c>
      <c r="G7" s="112" t="s">
        <v>100</v>
      </c>
      <c r="H7" s="44" t="s">
        <v>143</v>
      </c>
    </row>
    <row r="8" spans="2:8" s="109" customFormat="1" ht="24">
      <c r="B8" s="111"/>
      <c r="D8" s="347" t="s">
        <v>147</v>
      </c>
      <c r="E8" s="361"/>
      <c r="F8" s="362" t="e">
        <f>E8/$E$14</f>
        <v>#DIV/0!</v>
      </c>
      <c r="G8" s="363"/>
      <c r="H8" s="364" t="e">
        <f>G8/$G$14</f>
        <v>#DIV/0!</v>
      </c>
    </row>
    <row r="9" spans="2:8" s="109" customFormat="1" ht="18" customHeight="1">
      <c r="B9" s="111"/>
      <c r="D9" s="113" t="s">
        <v>149</v>
      </c>
      <c r="E9" s="365"/>
      <c r="F9" s="362" t="e">
        <f aca="true" t="shared" si="0" ref="F9:F14">E9/$E$14</f>
        <v>#DIV/0!</v>
      </c>
      <c r="G9" s="363"/>
      <c r="H9" s="364" t="e">
        <f aca="true" t="shared" si="1" ref="H9:H14">G9/$G$14</f>
        <v>#DIV/0!</v>
      </c>
    </row>
    <row r="10" spans="2:8" s="109" customFormat="1" ht="32.25" customHeight="1">
      <c r="B10" s="111"/>
      <c r="D10" s="354" t="s">
        <v>150</v>
      </c>
      <c r="E10" s="366"/>
      <c r="F10" s="367" t="e">
        <f t="shared" si="0"/>
        <v>#DIV/0!</v>
      </c>
      <c r="G10" s="368"/>
      <c r="H10" s="369" t="e">
        <f t="shared" si="1"/>
        <v>#DIV/0!</v>
      </c>
    </row>
    <row r="11" spans="2:8" s="109" customFormat="1" ht="18" customHeight="1">
      <c r="B11" s="111"/>
      <c r="D11" s="355" t="s">
        <v>109</v>
      </c>
      <c r="E11" s="241">
        <f>SUM(E8:E10)</f>
        <v>0</v>
      </c>
      <c r="F11" s="358" t="e">
        <f t="shared" si="0"/>
        <v>#DIV/0!</v>
      </c>
      <c r="G11" s="241">
        <f>SUM(G8:G10)</f>
        <v>0</v>
      </c>
      <c r="H11" s="359" t="e">
        <f t="shared" si="1"/>
        <v>#DIV/0!</v>
      </c>
    </row>
    <row r="12" spans="2:8" s="109" customFormat="1" ht="18" customHeight="1">
      <c r="B12" s="111"/>
      <c r="D12" s="113" t="s">
        <v>110</v>
      </c>
      <c r="E12" s="360"/>
      <c r="F12" s="362" t="e">
        <f t="shared" si="0"/>
        <v>#DIV/0!</v>
      </c>
      <c r="G12" s="360"/>
      <c r="H12" s="364" t="e">
        <f t="shared" si="1"/>
        <v>#DIV/0!</v>
      </c>
    </row>
    <row r="13" spans="2:8" s="109" customFormat="1" ht="18" customHeight="1">
      <c r="B13" s="111"/>
      <c r="D13" s="114" t="s">
        <v>111</v>
      </c>
      <c r="E13" s="366"/>
      <c r="F13" s="367" t="e">
        <f t="shared" si="0"/>
        <v>#DIV/0!</v>
      </c>
      <c r="G13" s="370"/>
      <c r="H13" s="369" t="e">
        <f t="shared" si="1"/>
        <v>#DIV/0!</v>
      </c>
    </row>
    <row r="14" spans="2:8" s="109" customFormat="1" ht="18" customHeight="1">
      <c r="B14" s="111"/>
      <c r="D14" s="355" t="s">
        <v>112</v>
      </c>
      <c r="E14" s="241">
        <f>SUM(E11:E13)</f>
        <v>0</v>
      </c>
      <c r="F14" s="358" t="e">
        <f t="shared" si="0"/>
        <v>#DIV/0!</v>
      </c>
      <c r="G14" s="241">
        <f>SUM(G11:G13)</f>
        <v>0</v>
      </c>
      <c r="H14" s="359" t="e">
        <f t="shared" si="1"/>
        <v>#DIV/0!</v>
      </c>
    </row>
    <row r="15" spans="2:8" s="109" customFormat="1" ht="16.5" customHeight="1">
      <c r="B15" s="111"/>
      <c r="D15" s="242"/>
      <c r="E15" s="115"/>
      <c r="F15" s="115"/>
      <c r="G15" s="116"/>
      <c r="H15" s="116"/>
    </row>
    <row r="16" spans="4:8" ht="12.75">
      <c r="D16" s="16"/>
      <c r="E16" s="28"/>
      <c r="F16" s="28"/>
      <c r="G16" s="117"/>
      <c r="H16" s="117"/>
    </row>
  </sheetData>
  <sheetProtection/>
  <mergeCells count="3">
    <mergeCell ref="D4:K4"/>
    <mergeCell ref="D6:D7"/>
    <mergeCell ref="E6:H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8" r:id="rId1"/>
  <headerFooter alignWithMargins="0">
    <oddFooter>&amp;LPO FEDER/FSE Région Bourgogne / Demande de subvention FSE&amp;R&amp;P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tabColor indexed="11"/>
    <pageSetUpPr fitToPage="1"/>
  </sheetPr>
  <dimension ref="B2:J13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D16" sqref="D16"/>
      <selection pane="bottomLeft" activeCell="B12" sqref="B12"/>
    </sheetView>
  </sheetViews>
  <sheetFormatPr defaultColWidth="11.421875" defaultRowHeight="12.75"/>
  <cols>
    <col min="1" max="1" width="11.421875" style="352" customWidth="1"/>
    <col min="2" max="2" width="52.28125" style="352" bestFit="1" customWidth="1"/>
    <col min="3" max="3" width="15.7109375" style="350" bestFit="1" customWidth="1"/>
    <col min="4" max="4" width="6.57421875" style="352" bestFit="1" customWidth="1"/>
    <col min="5" max="5" width="11.421875" style="352" bestFit="1" customWidth="1"/>
    <col min="6" max="6" width="6.57421875" style="356" bestFit="1" customWidth="1"/>
    <col min="7" max="7" width="7.421875" style="352" bestFit="1" customWidth="1"/>
    <col min="8" max="8" width="8.00390625" style="352" bestFit="1" customWidth="1"/>
    <col min="9" max="9" width="7.7109375" style="352" bestFit="1" customWidth="1"/>
    <col min="10" max="10" width="8.00390625" style="352" bestFit="1" customWidth="1"/>
    <col min="11" max="13" width="8.7109375" style="352" customWidth="1"/>
    <col min="14" max="16384" width="11.421875" style="352" customWidth="1"/>
  </cols>
  <sheetData>
    <row r="2" spans="2:6" ht="35.25" customHeight="1">
      <c r="B2" s="349" t="s">
        <v>95</v>
      </c>
      <c r="D2" s="351"/>
      <c r="F2" s="352"/>
    </row>
    <row r="3" spans="2:6" ht="9" customHeight="1">
      <c r="B3" s="353"/>
      <c r="C3" s="353"/>
      <c r="D3" s="353"/>
      <c r="F3" s="352"/>
    </row>
    <row r="4" spans="2:10" ht="20.25">
      <c r="B4" s="426" t="s">
        <v>141</v>
      </c>
      <c r="C4" s="426"/>
      <c r="D4" s="426"/>
      <c r="E4" s="426"/>
      <c r="F4" s="426"/>
      <c r="G4" s="426"/>
      <c r="H4" s="426"/>
      <c r="I4" s="426"/>
      <c r="J4" s="426"/>
    </row>
    <row r="5" spans="3:7" ht="9" customHeight="1">
      <c r="C5" s="353"/>
      <c r="D5" s="353"/>
      <c r="E5" s="353"/>
      <c r="F5" s="353"/>
      <c r="G5" s="353"/>
    </row>
    <row r="9" spans="2:6" ht="37.5" customHeight="1">
      <c r="B9" s="421" t="s">
        <v>106</v>
      </c>
      <c r="C9" s="423" t="s">
        <v>107</v>
      </c>
      <c r="D9" s="424"/>
      <c r="E9" s="424"/>
      <c r="F9" s="425"/>
    </row>
    <row r="10" spans="2:6" ht="12.75">
      <c r="B10" s="422"/>
      <c r="C10" s="44" t="s">
        <v>108</v>
      </c>
      <c r="D10" s="44" t="s">
        <v>143</v>
      </c>
      <c r="E10" s="112" t="s">
        <v>100</v>
      </c>
      <c r="F10" s="44" t="s">
        <v>143</v>
      </c>
    </row>
    <row r="11" spans="2:6" ht="24">
      <c r="B11" s="347" t="s">
        <v>142</v>
      </c>
      <c r="C11" s="361"/>
      <c r="D11" s="362" t="e">
        <f>C11/$C$13</f>
        <v>#DIV/0!</v>
      </c>
      <c r="E11" s="363"/>
      <c r="F11" s="364" t="e">
        <f>E11/$E$13</f>
        <v>#DIV/0!</v>
      </c>
    </row>
    <row r="12" spans="2:6" ht="24" customHeight="1">
      <c r="B12" s="354" t="s">
        <v>148</v>
      </c>
      <c r="C12" s="366"/>
      <c r="D12" s="367" t="e">
        <f>C12/$C$13</f>
        <v>#DIV/0!</v>
      </c>
      <c r="E12" s="368"/>
      <c r="F12" s="369" t="e">
        <f>E12/$E$13</f>
        <v>#DIV/0!</v>
      </c>
    </row>
    <row r="13" spans="2:6" ht="12.75">
      <c r="B13" s="355" t="s">
        <v>112</v>
      </c>
      <c r="C13" s="241">
        <f>SUM(C11:C12)</f>
        <v>0</v>
      </c>
      <c r="D13" s="358" t="e">
        <f>C13/$C$13</f>
        <v>#DIV/0!</v>
      </c>
      <c r="E13" s="357">
        <f>SUM(E11:E12)</f>
        <v>0</v>
      </c>
      <c r="F13" s="359" t="e">
        <f>E13/$E$13</f>
        <v>#DIV/0!</v>
      </c>
    </row>
  </sheetData>
  <sheetProtection/>
  <mergeCells count="3">
    <mergeCell ref="B4:J4"/>
    <mergeCell ref="B9:B10"/>
    <mergeCell ref="C9:F9"/>
  </mergeCells>
  <printOptions horizontalCentered="1"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tabColor indexed="44"/>
    <pageSetUpPr fitToPage="1"/>
  </sheetPr>
  <dimension ref="B2:L32"/>
  <sheetViews>
    <sheetView showGridLines="0" showZeros="0" zoomScale="90" zoomScaleNormal="90" zoomScaleSheetLayoutView="100" zoomScalePageLayoutView="0" workbookViewId="0" topLeftCell="A1">
      <pane ySplit="2" topLeftCell="A3" activePane="bottomLeft" state="frozen"/>
      <selection pane="topLeft" activeCell="K15" sqref="K15"/>
      <selection pane="bottomLeft" activeCell="C11" sqref="C11"/>
    </sheetView>
  </sheetViews>
  <sheetFormatPr defaultColWidth="11.421875" defaultRowHeight="12.75"/>
  <cols>
    <col min="1" max="1" width="3.7109375" style="123" customWidth="1"/>
    <col min="2" max="2" width="31.421875" style="141" customWidth="1"/>
    <col min="3" max="3" width="36.140625" style="123" customWidth="1"/>
    <col min="4" max="4" width="30.421875" style="123" customWidth="1"/>
    <col min="5" max="5" width="26.140625" style="123" customWidth="1"/>
    <col min="6" max="6" width="20.140625" style="123" customWidth="1"/>
    <col min="7" max="7" width="5.421875" style="123" customWidth="1"/>
    <col min="8" max="8" width="11.421875" style="123" customWidth="1"/>
    <col min="9" max="9" width="18.00390625" style="123" customWidth="1"/>
    <col min="10" max="10" width="11.421875" style="123" customWidth="1"/>
    <col min="11" max="11" width="18.00390625" style="123" customWidth="1"/>
    <col min="12" max="16384" width="11.421875" style="123" customWidth="1"/>
  </cols>
  <sheetData>
    <row r="2" ht="25.5">
      <c r="B2" s="122" t="s">
        <v>48</v>
      </c>
    </row>
    <row r="4" ht="20.25">
      <c r="B4" s="124" t="s">
        <v>72</v>
      </c>
    </row>
    <row r="5" ht="15.75" customHeight="1">
      <c r="B5" s="124"/>
    </row>
    <row r="6" spans="2:12" ht="16.5" customHeight="1">
      <c r="B6" s="125" t="s">
        <v>131</v>
      </c>
      <c r="C6" s="126"/>
      <c r="D6" s="126"/>
      <c r="E6" s="126"/>
      <c r="F6" s="126"/>
      <c r="G6" s="248"/>
      <c r="H6" s="248"/>
      <c r="I6" s="248"/>
      <c r="J6" s="248"/>
      <c r="K6" s="248"/>
      <c r="L6" s="248"/>
    </row>
    <row r="7" ht="27" customHeight="1" thickBot="1">
      <c r="B7" s="127"/>
    </row>
    <row r="8" spans="2:6" ht="24.75" customHeight="1" thickBot="1">
      <c r="B8" s="285" t="s">
        <v>16</v>
      </c>
      <c r="C8" s="428"/>
      <c r="D8" s="429"/>
      <c r="E8" s="286" t="s">
        <v>5</v>
      </c>
      <c r="F8" s="287"/>
    </row>
    <row r="9" spans="2:6" s="164" customFormat="1" ht="25.5" customHeight="1" thickBot="1">
      <c r="B9" s="288" t="s">
        <v>4</v>
      </c>
      <c r="C9" s="289" t="s">
        <v>7</v>
      </c>
      <c r="D9" s="289" t="s">
        <v>6</v>
      </c>
      <c r="E9" s="289" t="s">
        <v>7</v>
      </c>
      <c r="F9" s="290" t="s">
        <v>6</v>
      </c>
    </row>
    <row r="10" spans="2:6" s="164" customFormat="1" ht="25.5" customHeight="1" thickBot="1">
      <c r="B10" s="284" t="s">
        <v>137</v>
      </c>
      <c r="C10" s="291">
        <f>C11+C12</f>
        <v>10000</v>
      </c>
      <c r="D10" s="292">
        <f>C10/C14</f>
        <v>0.7142857142857143</v>
      </c>
      <c r="E10" s="291">
        <f>E11+E12</f>
        <v>10000</v>
      </c>
      <c r="F10" s="293">
        <f>E10/E14</f>
        <v>0.7142857142857143</v>
      </c>
    </row>
    <row r="11" spans="2:6" ht="37.5" customHeight="1" thickBot="1">
      <c r="B11" s="281" t="s">
        <v>138</v>
      </c>
      <c r="C11" s="282">
        <f>'E.1.2.1'!G45</f>
        <v>10000</v>
      </c>
      <c r="D11" s="283">
        <f>C11/C14</f>
        <v>0.7142857142857143</v>
      </c>
      <c r="E11" s="282">
        <f>C11</f>
        <v>10000</v>
      </c>
      <c r="F11" s="294">
        <f>E11/E14</f>
        <v>0.7142857142857143</v>
      </c>
    </row>
    <row r="12" spans="2:6" ht="39" thickBot="1">
      <c r="B12" s="279" t="s">
        <v>139</v>
      </c>
      <c r="C12" s="280">
        <f>'E.1.2.2'!F37</f>
        <v>0</v>
      </c>
      <c r="D12" s="283">
        <f>C12/C14</f>
        <v>0</v>
      </c>
      <c r="E12" s="280">
        <f>C12</f>
        <v>0</v>
      </c>
      <c r="F12" s="295">
        <f>E12/E14</f>
        <v>0</v>
      </c>
    </row>
    <row r="13" spans="2:6" s="219" customFormat="1" ht="37.5" customHeight="1" thickBot="1">
      <c r="B13" s="222" t="s">
        <v>130</v>
      </c>
      <c r="C13" s="253">
        <f>C10*40%</f>
        <v>4000</v>
      </c>
      <c r="D13" s="254">
        <f>C13/C14</f>
        <v>0.2857142857142857</v>
      </c>
      <c r="E13" s="253">
        <f>C13</f>
        <v>4000</v>
      </c>
      <c r="F13" s="296">
        <f>E13/E14</f>
        <v>0.2857142857142857</v>
      </c>
    </row>
    <row r="14" spans="2:6" s="164" customFormat="1" ht="37.5" customHeight="1" thickBot="1">
      <c r="B14" s="218" t="s">
        <v>17</v>
      </c>
      <c r="C14" s="221">
        <f>C10+C13</f>
        <v>14000</v>
      </c>
      <c r="D14" s="255">
        <f>C14/C14</f>
        <v>1</v>
      </c>
      <c r="E14" s="221">
        <f>SUM(E11:E13)</f>
        <v>14000</v>
      </c>
      <c r="F14" s="297">
        <f>E14/E14</f>
        <v>1</v>
      </c>
    </row>
    <row r="15" ht="34.5" customHeight="1">
      <c r="B15" s="123"/>
    </row>
    <row r="16" spans="2:12" ht="17.25" customHeight="1">
      <c r="B16" s="128"/>
      <c r="C16" s="129"/>
      <c r="D16" s="220"/>
      <c r="E16" s="129"/>
      <c r="F16" s="130"/>
      <c r="G16" s="129"/>
      <c r="H16" s="130"/>
      <c r="I16" s="129"/>
      <c r="J16" s="130"/>
      <c r="K16" s="131"/>
      <c r="L16" s="132"/>
    </row>
    <row r="17" spans="2:12" ht="23.25" customHeight="1">
      <c r="B17" s="374" t="s">
        <v>57</v>
      </c>
      <c r="C17" s="133"/>
      <c r="D17" s="134"/>
      <c r="E17" s="133"/>
      <c r="F17" s="134"/>
      <c r="G17" s="133"/>
      <c r="H17" s="134"/>
      <c r="I17" s="133"/>
      <c r="J17" s="134"/>
      <c r="K17" s="133"/>
      <c r="L17" s="134"/>
    </row>
    <row r="18" spans="2:6" ht="39" customHeight="1">
      <c r="B18" s="135" t="s">
        <v>94</v>
      </c>
      <c r="C18" s="245"/>
      <c r="D18" s="247"/>
      <c r="E18" s="247"/>
      <c r="F18" s="246"/>
    </row>
    <row r="20" spans="2:9" ht="21.75" customHeight="1">
      <c r="B20" s="136" t="s">
        <v>60</v>
      </c>
      <c r="C20" s="137"/>
      <c r="D20" s="137"/>
      <c r="E20" s="137"/>
      <c r="F20" s="142"/>
      <c r="G20" s="137"/>
      <c r="H20" s="137"/>
      <c r="I20" s="137"/>
    </row>
    <row r="21" spans="2:12" ht="21.75" customHeight="1">
      <c r="B21" s="138" t="s">
        <v>19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</row>
    <row r="22" spans="2:12" ht="14.25" customHeight="1">
      <c r="B22" s="139"/>
      <c r="C22" s="137"/>
      <c r="D22" s="137"/>
      <c r="E22" s="137"/>
      <c r="F22" s="137"/>
      <c r="G22" s="137"/>
      <c r="H22" s="137"/>
      <c r="I22" s="137"/>
      <c r="J22" s="137"/>
      <c r="K22" s="137"/>
      <c r="L22" s="137"/>
    </row>
    <row r="23" spans="2:9" ht="21.75" customHeight="1">
      <c r="B23" s="136" t="s">
        <v>61</v>
      </c>
      <c r="C23" s="137"/>
      <c r="D23" s="137"/>
      <c r="E23" s="137"/>
      <c r="F23" s="142"/>
      <c r="G23" s="137"/>
      <c r="H23" s="137"/>
      <c r="I23" s="137"/>
    </row>
    <row r="24" ht="21.75" customHeight="1">
      <c r="B24" s="140" t="s">
        <v>80</v>
      </c>
    </row>
    <row r="25" ht="12.75">
      <c r="B25" s="140" t="s">
        <v>116</v>
      </c>
    </row>
    <row r="27" spans="2:6" ht="12.75" customHeight="1">
      <c r="B27" s="427"/>
      <c r="C27" s="427"/>
      <c r="D27" s="427"/>
      <c r="E27" s="427"/>
      <c r="F27" s="427"/>
    </row>
    <row r="28" spans="2:6" ht="12.75" customHeight="1">
      <c r="B28" s="427"/>
      <c r="C28" s="427"/>
      <c r="D28" s="427"/>
      <c r="E28" s="427"/>
      <c r="F28" s="427"/>
    </row>
    <row r="29" spans="2:6" ht="12.75" customHeight="1">
      <c r="B29" s="427"/>
      <c r="C29" s="427"/>
      <c r="D29" s="427"/>
      <c r="E29" s="427"/>
      <c r="F29" s="427"/>
    </row>
    <row r="30" spans="2:6" ht="12.75" customHeight="1">
      <c r="B30" s="427"/>
      <c r="C30" s="427"/>
      <c r="D30" s="427"/>
      <c r="E30" s="427"/>
      <c r="F30" s="427"/>
    </row>
    <row r="31" spans="2:6" ht="12.75" customHeight="1">
      <c r="B31" s="427"/>
      <c r="C31" s="427"/>
      <c r="D31" s="427"/>
      <c r="E31" s="427"/>
      <c r="F31" s="427"/>
    </row>
    <row r="32" spans="2:6" ht="12.75" customHeight="1">
      <c r="B32" s="427"/>
      <c r="C32" s="427"/>
      <c r="D32" s="427"/>
      <c r="E32" s="427"/>
      <c r="F32" s="427"/>
    </row>
  </sheetData>
  <sheetProtection/>
  <mergeCells count="2">
    <mergeCell ref="B27:F32"/>
    <mergeCell ref="C8:D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5" r:id="rId1"/>
  <headerFooter alignWithMargins="0">
    <oddFooter>&amp;LPO FEDER/FSE Région Bourgogne / Demande de subvention FSE&amp;R&amp;P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>
    <tabColor indexed="44"/>
    <pageSetUpPr fitToPage="1"/>
  </sheetPr>
  <dimension ref="B2:J69"/>
  <sheetViews>
    <sheetView showGridLines="0" showZeros="0" zoomScale="85" zoomScaleNormal="85" zoomScalePageLayoutView="0" workbookViewId="0" topLeftCell="A1">
      <pane ySplit="2" topLeftCell="A3" activePane="bottomLeft" state="frozen"/>
      <selection pane="topLeft" activeCell="K15" sqref="K15"/>
      <selection pane="bottomLeft" activeCell="D17" sqref="D17"/>
    </sheetView>
  </sheetViews>
  <sheetFormatPr defaultColWidth="11.421875" defaultRowHeight="12.75"/>
  <cols>
    <col min="1" max="1" width="5.57421875" style="143" customWidth="1"/>
    <col min="2" max="2" width="35.8515625" style="143" customWidth="1"/>
    <col min="3" max="3" width="18.00390625" style="143" customWidth="1"/>
    <col min="4" max="5" width="11.28125" style="143" customWidth="1"/>
    <col min="6" max="6" width="17.00390625" style="143" customWidth="1"/>
    <col min="7" max="7" width="20.421875" style="143" customWidth="1"/>
    <col min="8" max="8" width="11.140625" style="143" bestFit="1" customWidth="1"/>
    <col min="9" max="9" width="10.421875" style="145" customWidth="1"/>
    <col min="10" max="16384" width="11.421875" style="143" customWidth="1"/>
  </cols>
  <sheetData>
    <row r="2" ht="20.25">
      <c r="B2" s="124" t="s">
        <v>71</v>
      </c>
    </row>
    <row r="3" spans="2:8" ht="12.75">
      <c r="B3" s="146"/>
      <c r="C3" s="146"/>
      <c r="D3" s="146"/>
      <c r="E3" s="146"/>
      <c r="F3" s="146"/>
      <c r="G3" s="146"/>
      <c r="H3" s="146"/>
    </row>
    <row r="4" spans="2:8" ht="36.75" customHeight="1">
      <c r="B4" s="430" t="s">
        <v>81</v>
      </c>
      <c r="C4" s="430"/>
      <c r="D4" s="430"/>
      <c r="E4" s="430"/>
      <c r="F4" s="430"/>
      <c r="G4" s="430"/>
      <c r="H4" s="430"/>
    </row>
    <row r="5" spans="2:8" ht="18" customHeight="1">
      <c r="B5" s="147"/>
      <c r="C5" s="147"/>
      <c r="D5" s="147"/>
      <c r="E5" s="147"/>
      <c r="F5" s="147"/>
      <c r="G5" s="147"/>
      <c r="H5" s="147"/>
    </row>
    <row r="6" spans="2:10" ht="60" customHeight="1">
      <c r="B6" s="148" t="s">
        <v>8</v>
      </c>
      <c r="C6" s="149" t="s">
        <v>32</v>
      </c>
      <c r="D6" s="150" t="s">
        <v>122</v>
      </c>
      <c r="E6" s="151" t="s">
        <v>123</v>
      </c>
      <c r="F6" s="152" t="s">
        <v>33</v>
      </c>
      <c r="G6" s="153" t="s">
        <v>29</v>
      </c>
      <c r="H6" s="154" t="s">
        <v>21</v>
      </c>
      <c r="I6" s="431"/>
      <c r="J6" s="432"/>
    </row>
    <row r="7" spans="2:10" ht="25.5" customHeight="1">
      <c r="B7" s="155" t="s">
        <v>30</v>
      </c>
      <c r="C7" s="156" t="s">
        <v>9</v>
      </c>
      <c r="D7" s="157" t="s">
        <v>10</v>
      </c>
      <c r="E7" s="158" t="s">
        <v>11</v>
      </c>
      <c r="F7" s="159" t="s">
        <v>28</v>
      </c>
      <c r="G7" s="160" t="s">
        <v>12</v>
      </c>
      <c r="H7" s="161" t="s">
        <v>31</v>
      </c>
      <c r="I7" s="431"/>
      <c r="J7" s="432"/>
    </row>
    <row r="8" spans="2:9" s="163" customFormat="1" ht="19.5" customHeight="1">
      <c r="B8" s="177"/>
      <c r="C8" s="194">
        <v>10000</v>
      </c>
      <c r="D8" s="208">
        <v>100</v>
      </c>
      <c r="E8" s="208">
        <v>100</v>
      </c>
      <c r="F8" s="249">
        <f aca="true" t="shared" si="0" ref="F8:F44">IF(E8=0,"-",D8/E8)</f>
        <v>1</v>
      </c>
      <c r="G8" s="207">
        <f>IF(E8=0,"-",C8*F8)</f>
        <v>10000</v>
      </c>
      <c r="H8" s="226">
        <f aca="true" t="shared" si="1" ref="H8:H44">IF(D8=0,"-",C8/E8)</f>
        <v>100</v>
      </c>
      <c r="I8" s="162"/>
    </row>
    <row r="9" spans="2:9" s="163" customFormat="1" ht="19.5" customHeight="1">
      <c r="B9" s="178"/>
      <c r="C9" s="195"/>
      <c r="D9" s="209"/>
      <c r="E9" s="209"/>
      <c r="F9" s="249" t="str">
        <f t="shared" si="0"/>
        <v>-</v>
      </c>
      <c r="G9" s="207" t="str">
        <f aca="true" t="shared" si="2" ref="G9:G38">IF(E9=0,"-",C9*F9)</f>
        <v>-</v>
      </c>
      <c r="H9" s="226" t="str">
        <f t="shared" si="1"/>
        <v>-</v>
      </c>
      <c r="I9" s="162"/>
    </row>
    <row r="10" spans="2:9" s="163" customFormat="1" ht="19.5" customHeight="1">
      <c r="B10" s="178"/>
      <c r="C10" s="195"/>
      <c r="D10" s="209"/>
      <c r="E10" s="209"/>
      <c r="F10" s="249" t="str">
        <f t="shared" si="0"/>
        <v>-</v>
      </c>
      <c r="G10" s="207" t="str">
        <f t="shared" si="2"/>
        <v>-</v>
      </c>
      <c r="H10" s="226" t="str">
        <f t="shared" si="1"/>
        <v>-</v>
      </c>
      <c r="I10" s="162"/>
    </row>
    <row r="11" spans="2:9" s="163" customFormat="1" ht="19.5" customHeight="1">
      <c r="B11" s="178"/>
      <c r="C11" s="195"/>
      <c r="D11" s="209"/>
      <c r="E11" s="209"/>
      <c r="F11" s="249" t="str">
        <f aca="true" t="shared" si="3" ref="F11:F22">IF(E11=0,"-",D11/E11)</f>
        <v>-</v>
      </c>
      <c r="G11" s="207" t="str">
        <f aca="true" t="shared" si="4" ref="G11:G22">IF(E11=0,"-",C11*F11)</f>
        <v>-</v>
      </c>
      <c r="H11" s="226" t="str">
        <f aca="true" t="shared" si="5" ref="H11:H22">IF(D11=0,"-",C11/E11)</f>
        <v>-</v>
      </c>
      <c r="I11" s="162"/>
    </row>
    <row r="12" spans="2:9" s="163" customFormat="1" ht="19.5" customHeight="1">
      <c r="B12" s="178"/>
      <c r="C12" s="195"/>
      <c r="D12" s="209"/>
      <c r="E12" s="209"/>
      <c r="F12" s="249" t="str">
        <f t="shared" si="3"/>
        <v>-</v>
      </c>
      <c r="G12" s="207" t="str">
        <f t="shared" si="4"/>
        <v>-</v>
      </c>
      <c r="H12" s="226" t="str">
        <f t="shared" si="5"/>
        <v>-</v>
      </c>
      <c r="I12" s="162"/>
    </row>
    <row r="13" spans="2:9" s="163" customFormat="1" ht="19.5" customHeight="1">
      <c r="B13" s="178"/>
      <c r="C13" s="195"/>
      <c r="D13" s="209"/>
      <c r="E13" s="209"/>
      <c r="F13" s="249" t="str">
        <f t="shared" si="3"/>
        <v>-</v>
      </c>
      <c r="G13" s="207" t="str">
        <f t="shared" si="4"/>
        <v>-</v>
      </c>
      <c r="H13" s="226" t="str">
        <f t="shared" si="5"/>
        <v>-</v>
      </c>
      <c r="I13" s="162"/>
    </row>
    <row r="14" spans="2:9" s="163" customFormat="1" ht="19.5" customHeight="1">
      <c r="B14" s="178"/>
      <c r="C14" s="195"/>
      <c r="D14" s="209"/>
      <c r="E14" s="209"/>
      <c r="F14" s="249" t="str">
        <f t="shared" si="3"/>
        <v>-</v>
      </c>
      <c r="G14" s="207" t="str">
        <f t="shared" si="4"/>
        <v>-</v>
      </c>
      <c r="H14" s="226" t="str">
        <f t="shared" si="5"/>
        <v>-</v>
      </c>
      <c r="I14" s="162"/>
    </row>
    <row r="15" spans="2:9" s="163" customFormat="1" ht="19.5" customHeight="1">
      <c r="B15" s="178"/>
      <c r="C15" s="195"/>
      <c r="D15" s="209"/>
      <c r="E15" s="209"/>
      <c r="F15" s="249" t="str">
        <f t="shared" si="3"/>
        <v>-</v>
      </c>
      <c r="G15" s="207" t="str">
        <f t="shared" si="4"/>
        <v>-</v>
      </c>
      <c r="H15" s="226" t="str">
        <f t="shared" si="5"/>
        <v>-</v>
      </c>
      <c r="I15" s="162"/>
    </row>
    <row r="16" spans="2:9" s="163" customFormat="1" ht="19.5" customHeight="1">
      <c r="B16" s="178"/>
      <c r="C16" s="195"/>
      <c r="D16" s="209"/>
      <c r="E16" s="209"/>
      <c r="F16" s="249" t="str">
        <f t="shared" si="3"/>
        <v>-</v>
      </c>
      <c r="G16" s="207" t="str">
        <f t="shared" si="4"/>
        <v>-</v>
      </c>
      <c r="H16" s="226" t="str">
        <f t="shared" si="5"/>
        <v>-</v>
      </c>
      <c r="I16" s="162"/>
    </row>
    <row r="17" spans="2:9" s="163" customFormat="1" ht="19.5" customHeight="1">
      <c r="B17" s="178"/>
      <c r="C17" s="195"/>
      <c r="D17" s="209"/>
      <c r="E17" s="209"/>
      <c r="F17" s="249" t="str">
        <f t="shared" si="3"/>
        <v>-</v>
      </c>
      <c r="G17" s="207" t="str">
        <f t="shared" si="4"/>
        <v>-</v>
      </c>
      <c r="H17" s="226" t="str">
        <f t="shared" si="5"/>
        <v>-</v>
      </c>
      <c r="I17" s="162"/>
    </row>
    <row r="18" spans="2:9" s="163" customFormat="1" ht="19.5" customHeight="1">
      <c r="B18" s="178"/>
      <c r="C18" s="195"/>
      <c r="D18" s="209"/>
      <c r="E18" s="209"/>
      <c r="F18" s="249" t="str">
        <f t="shared" si="3"/>
        <v>-</v>
      </c>
      <c r="G18" s="207" t="str">
        <f t="shared" si="4"/>
        <v>-</v>
      </c>
      <c r="H18" s="226" t="str">
        <f t="shared" si="5"/>
        <v>-</v>
      </c>
      <c r="I18" s="162"/>
    </row>
    <row r="19" spans="2:9" s="163" customFormat="1" ht="19.5" customHeight="1">
      <c r="B19" s="178"/>
      <c r="C19" s="195"/>
      <c r="D19" s="209"/>
      <c r="E19" s="209"/>
      <c r="F19" s="249" t="str">
        <f t="shared" si="3"/>
        <v>-</v>
      </c>
      <c r="G19" s="207" t="str">
        <f t="shared" si="4"/>
        <v>-</v>
      </c>
      <c r="H19" s="226" t="str">
        <f t="shared" si="5"/>
        <v>-</v>
      </c>
      <c r="I19" s="162"/>
    </row>
    <row r="20" spans="2:9" s="163" customFormat="1" ht="19.5" customHeight="1">
      <c r="B20" s="178"/>
      <c r="C20" s="195"/>
      <c r="D20" s="209"/>
      <c r="E20" s="209"/>
      <c r="F20" s="249" t="str">
        <f t="shared" si="3"/>
        <v>-</v>
      </c>
      <c r="G20" s="207" t="str">
        <f t="shared" si="4"/>
        <v>-</v>
      </c>
      <c r="H20" s="226" t="str">
        <f t="shared" si="5"/>
        <v>-</v>
      </c>
      <c r="I20" s="162"/>
    </row>
    <row r="21" spans="2:9" s="163" customFormat="1" ht="19.5" customHeight="1">
      <c r="B21" s="178"/>
      <c r="C21" s="195"/>
      <c r="D21" s="209"/>
      <c r="E21" s="209"/>
      <c r="F21" s="249" t="str">
        <f t="shared" si="3"/>
        <v>-</v>
      </c>
      <c r="G21" s="207" t="str">
        <f t="shared" si="4"/>
        <v>-</v>
      </c>
      <c r="H21" s="226" t="str">
        <f t="shared" si="5"/>
        <v>-</v>
      </c>
      <c r="I21" s="162"/>
    </row>
    <row r="22" spans="2:9" s="163" customFormat="1" ht="19.5" customHeight="1">
      <c r="B22" s="178"/>
      <c r="C22" s="195"/>
      <c r="D22" s="209"/>
      <c r="E22" s="209"/>
      <c r="F22" s="249" t="str">
        <f t="shared" si="3"/>
        <v>-</v>
      </c>
      <c r="G22" s="207" t="str">
        <f t="shared" si="4"/>
        <v>-</v>
      </c>
      <c r="H22" s="226" t="str">
        <f t="shared" si="5"/>
        <v>-</v>
      </c>
      <c r="I22" s="162"/>
    </row>
    <row r="23" spans="2:9" s="163" customFormat="1" ht="19.5" customHeight="1">
      <c r="B23" s="178"/>
      <c r="C23" s="195"/>
      <c r="D23" s="209"/>
      <c r="E23" s="209"/>
      <c r="F23" s="249" t="str">
        <f t="shared" si="0"/>
        <v>-</v>
      </c>
      <c r="G23" s="207" t="str">
        <f t="shared" si="2"/>
        <v>-</v>
      </c>
      <c r="H23" s="226" t="str">
        <f t="shared" si="1"/>
        <v>-</v>
      </c>
      <c r="I23" s="162"/>
    </row>
    <row r="24" spans="2:9" s="163" customFormat="1" ht="19.5" customHeight="1">
      <c r="B24" s="178"/>
      <c r="C24" s="195"/>
      <c r="D24" s="209"/>
      <c r="E24" s="209"/>
      <c r="F24" s="249" t="str">
        <f t="shared" si="0"/>
        <v>-</v>
      </c>
      <c r="G24" s="207" t="str">
        <f t="shared" si="2"/>
        <v>-</v>
      </c>
      <c r="H24" s="226" t="str">
        <f t="shared" si="1"/>
        <v>-</v>
      </c>
      <c r="I24" s="162"/>
    </row>
    <row r="25" spans="2:9" s="163" customFormat="1" ht="19.5" customHeight="1">
      <c r="B25" s="178"/>
      <c r="C25" s="195"/>
      <c r="D25" s="209"/>
      <c r="E25" s="209"/>
      <c r="F25" s="249" t="str">
        <f t="shared" si="0"/>
        <v>-</v>
      </c>
      <c r="G25" s="207" t="str">
        <f t="shared" si="2"/>
        <v>-</v>
      </c>
      <c r="H25" s="226" t="str">
        <f t="shared" si="1"/>
        <v>-</v>
      </c>
      <c r="I25" s="162"/>
    </row>
    <row r="26" spans="2:9" s="163" customFormat="1" ht="19.5" customHeight="1">
      <c r="B26" s="178"/>
      <c r="C26" s="195"/>
      <c r="D26" s="209"/>
      <c r="E26" s="209"/>
      <c r="F26" s="249" t="str">
        <f t="shared" si="0"/>
        <v>-</v>
      </c>
      <c r="G26" s="207" t="str">
        <f t="shared" si="2"/>
        <v>-</v>
      </c>
      <c r="H26" s="226" t="str">
        <f t="shared" si="1"/>
        <v>-</v>
      </c>
      <c r="I26" s="162"/>
    </row>
    <row r="27" spans="2:9" s="163" customFormat="1" ht="19.5" customHeight="1">
      <c r="B27" s="178"/>
      <c r="C27" s="195"/>
      <c r="D27" s="209"/>
      <c r="E27" s="209"/>
      <c r="F27" s="249" t="str">
        <f t="shared" si="0"/>
        <v>-</v>
      </c>
      <c r="G27" s="207" t="str">
        <f t="shared" si="2"/>
        <v>-</v>
      </c>
      <c r="H27" s="226" t="str">
        <f t="shared" si="1"/>
        <v>-</v>
      </c>
      <c r="I27" s="162"/>
    </row>
    <row r="28" spans="2:9" s="163" customFormat="1" ht="19.5" customHeight="1">
      <c r="B28" s="178"/>
      <c r="C28" s="195"/>
      <c r="D28" s="209"/>
      <c r="E28" s="209"/>
      <c r="F28" s="249" t="str">
        <f t="shared" si="0"/>
        <v>-</v>
      </c>
      <c r="G28" s="207" t="str">
        <f t="shared" si="2"/>
        <v>-</v>
      </c>
      <c r="H28" s="226" t="str">
        <f t="shared" si="1"/>
        <v>-</v>
      </c>
      <c r="I28" s="162"/>
    </row>
    <row r="29" spans="2:9" s="163" customFormat="1" ht="19.5" customHeight="1">
      <c r="B29" s="178"/>
      <c r="C29" s="195"/>
      <c r="D29" s="209"/>
      <c r="E29" s="209"/>
      <c r="F29" s="249" t="str">
        <f t="shared" si="0"/>
        <v>-</v>
      </c>
      <c r="G29" s="207" t="str">
        <f t="shared" si="2"/>
        <v>-</v>
      </c>
      <c r="H29" s="226" t="str">
        <f t="shared" si="1"/>
        <v>-</v>
      </c>
      <c r="I29" s="162"/>
    </row>
    <row r="30" spans="2:9" s="163" customFormat="1" ht="19.5" customHeight="1">
      <c r="B30" s="178"/>
      <c r="C30" s="195"/>
      <c r="D30" s="209"/>
      <c r="E30" s="209"/>
      <c r="F30" s="249" t="str">
        <f t="shared" si="0"/>
        <v>-</v>
      </c>
      <c r="G30" s="207" t="str">
        <f t="shared" si="2"/>
        <v>-</v>
      </c>
      <c r="H30" s="226" t="str">
        <f t="shared" si="1"/>
        <v>-</v>
      </c>
      <c r="I30" s="162"/>
    </row>
    <row r="31" spans="2:9" s="163" customFormat="1" ht="19.5" customHeight="1">
      <c r="B31" s="178"/>
      <c r="C31" s="195"/>
      <c r="D31" s="209"/>
      <c r="E31" s="209"/>
      <c r="F31" s="249" t="str">
        <f t="shared" si="0"/>
        <v>-</v>
      </c>
      <c r="G31" s="207" t="str">
        <f t="shared" si="2"/>
        <v>-</v>
      </c>
      <c r="H31" s="226" t="str">
        <f t="shared" si="1"/>
        <v>-</v>
      </c>
      <c r="I31" s="162"/>
    </row>
    <row r="32" spans="2:9" s="163" customFormat="1" ht="19.5" customHeight="1">
      <c r="B32" s="178"/>
      <c r="C32" s="195"/>
      <c r="D32" s="209"/>
      <c r="E32" s="209"/>
      <c r="F32" s="249" t="str">
        <f t="shared" si="0"/>
        <v>-</v>
      </c>
      <c r="G32" s="207" t="str">
        <f t="shared" si="2"/>
        <v>-</v>
      </c>
      <c r="H32" s="226" t="str">
        <f t="shared" si="1"/>
        <v>-</v>
      </c>
      <c r="I32" s="162"/>
    </row>
    <row r="33" spans="2:9" s="163" customFormat="1" ht="19.5" customHeight="1">
      <c r="B33" s="178"/>
      <c r="C33" s="195"/>
      <c r="D33" s="209"/>
      <c r="E33" s="209"/>
      <c r="F33" s="249" t="str">
        <f t="shared" si="0"/>
        <v>-</v>
      </c>
      <c r="G33" s="207" t="str">
        <f t="shared" si="2"/>
        <v>-</v>
      </c>
      <c r="H33" s="226" t="str">
        <f t="shared" si="1"/>
        <v>-</v>
      </c>
      <c r="I33" s="162"/>
    </row>
    <row r="34" spans="2:9" s="163" customFormat="1" ht="19.5" customHeight="1">
      <c r="B34" s="178"/>
      <c r="C34" s="195"/>
      <c r="D34" s="209"/>
      <c r="E34" s="209"/>
      <c r="F34" s="249" t="str">
        <f t="shared" si="0"/>
        <v>-</v>
      </c>
      <c r="G34" s="207" t="str">
        <f t="shared" si="2"/>
        <v>-</v>
      </c>
      <c r="H34" s="226" t="str">
        <f t="shared" si="1"/>
        <v>-</v>
      </c>
      <c r="I34" s="162"/>
    </row>
    <row r="35" spans="2:9" s="163" customFormat="1" ht="19.5" customHeight="1">
      <c r="B35" s="178"/>
      <c r="C35" s="195"/>
      <c r="D35" s="209"/>
      <c r="E35" s="209"/>
      <c r="F35" s="249" t="str">
        <f t="shared" si="0"/>
        <v>-</v>
      </c>
      <c r="G35" s="207" t="str">
        <f t="shared" si="2"/>
        <v>-</v>
      </c>
      <c r="H35" s="226" t="str">
        <f t="shared" si="1"/>
        <v>-</v>
      </c>
      <c r="I35" s="162"/>
    </row>
    <row r="36" spans="2:9" s="163" customFormat="1" ht="19.5" customHeight="1">
      <c r="B36" s="178"/>
      <c r="C36" s="195"/>
      <c r="D36" s="209"/>
      <c r="E36" s="209"/>
      <c r="F36" s="249" t="str">
        <f t="shared" si="0"/>
        <v>-</v>
      </c>
      <c r="G36" s="207" t="str">
        <f t="shared" si="2"/>
        <v>-</v>
      </c>
      <c r="H36" s="226" t="str">
        <f t="shared" si="1"/>
        <v>-</v>
      </c>
      <c r="I36" s="162"/>
    </row>
    <row r="37" spans="2:9" s="163" customFormat="1" ht="19.5" customHeight="1">
      <c r="B37" s="178"/>
      <c r="C37" s="195"/>
      <c r="D37" s="209"/>
      <c r="E37" s="209"/>
      <c r="F37" s="249" t="str">
        <f t="shared" si="0"/>
        <v>-</v>
      </c>
      <c r="G37" s="207" t="str">
        <f t="shared" si="2"/>
        <v>-</v>
      </c>
      <c r="H37" s="226" t="str">
        <f t="shared" si="1"/>
        <v>-</v>
      </c>
      <c r="I37" s="162"/>
    </row>
    <row r="38" spans="2:9" s="163" customFormat="1" ht="19.5" customHeight="1">
      <c r="B38" s="178"/>
      <c r="C38" s="195"/>
      <c r="D38" s="209"/>
      <c r="E38" s="209"/>
      <c r="F38" s="249" t="str">
        <f t="shared" si="0"/>
        <v>-</v>
      </c>
      <c r="G38" s="207" t="str">
        <f t="shared" si="2"/>
        <v>-</v>
      </c>
      <c r="H38" s="226" t="str">
        <f t="shared" si="1"/>
        <v>-</v>
      </c>
      <c r="I38" s="162"/>
    </row>
    <row r="39" spans="2:9" s="163" customFormat="1" ht="19.5" customHeight="1">
      <c r="B39" s="178"/>
      <c r="C39" s="195"/>
      <c r="D39" s="209"/>
      <c r="E39" s="209"/>
      <c r="F39" s="249" t="str">
        <f t="shared" si="0"/>
        <v>-</v>
      </c>
      <c r="G39" s="207" t="str">
        <f aca="true" t="shared" si="6" ref="G39:G44">IF(E39=0,"-",C39*F39)</f>
        <v>-</v>
      </c>
      <c r="H39" s="226" t="str">
        <f t="shared" si="1"/>
        <v>-</v>
      </c>
      <c r="I39" s="162"/>
    </row>
    <row r="40" spans="2:9" s="163" customFormat="1" ht="19.5" customHeight="1">
      <c r="B40" s="178"/>
      <c r="C40" s="195"/>
      <c r="D40" s="209"/>
      <c r="E40" s="209"/>
      <c r="F40" s="249" t="str">
        <f t="shared" si="0"/>
        <v>-</v>
      </c>
      <c r="G40" s="207" t="str">
        <f t="shared" si="6"/>
        <v>-</v>
      </c>
      <c r="H40" s="226" t="str">
        <f t="shared" si="1"/>
        <v>-</v>
      </c>
      <c r="I40" s="162"/>
    </row>
    <row r="41" spans="2:9" s="163" customFormat="1" ht="19.5" customHeight="1">
      <c r="B41" s="178"/>
      <c r="C41" s="195"/>
      <c r="D41" s="209"/>
      <c r="E41" s="209"/>
      <c r="F41" s="249" t="str">
        <f t="shared" si="0"/>
        <v>-</v>
      </c>
      <c r="G41" s="207" t="str">
        <f t="shared" si="6"/>
        <v>-</v>
      </c>
      <c r="H41" s="226" t="str">
        <f t="shared" si="1"/>
        <v>-</v>
      </c>
      <c r="I41" s="162"/>
    </row>
    <row r="42" spans="2:9" s="163" customFormat="1" ht="19.5" customHeight="1">
      <c r="B42" s="178"/>
      <c r="C42" s="195"/>
      <c r="D42" s="209"/>
      <c r="E42" s="209"/>
      <c r="F42" s="249" t="str">
        <f t="shared" si="0"/>
        <v>-</v>
      </c>
      <c r="G42" s="207" t="str">
        <f t="shared" si="6"/>
        <v>-</v>
      </c>
      <c r="H42" s="226" t="str">
        <f t="shared" si="1"/>
        <v>-</v>
      </c>
      <c r="I42" s="162"/>
    </row>
    <row r="43" spans="2:9" s="163" customFormat="1" ht="19.5" customHeight="1">
      <c r="B43" s="179"/>
      <c r="C43" s="196"/>
      <c r="D43" s="210"/>
      <c r="E43" s="210"/>
      <c r="F43" s="250" t="str">
        <f t="shared" si="0"/>
        <v>-</v>
      </c>
      <c r="G43" s="207" t="str">
        <f t="shared" si="6"/>
        <v>-</v>
      </c>
      <c r="H43" s="226" t="str">
        <f t="shared" si="1"/>
        <v>-</v>
      </c>
      <c r="I43" s="162"/>
    </row>
    <row r="44" spans="2:9" s="163" customFormat="1" ht="19.5" customHeight="1" thickBot="1">
      <c r="B44" s="179"/>
      <c r="C44" s="196"/>
      <c r="D44" s="210"/>
      <c r="E44" s="210"/>
      <c r="F44" s="250" t="str">
        <f t="shared" si="0"/>
        <v>-</v>
      </c>
      <c r="G44" s="207" t="str">
        <f t="shared" si="6"/>
        <v>-</v>
      </c>
      <c r="H44" s="226" t="str">
        <f t="shared" si="1"/>
        <v>-</v>
      </c>
      <c r="I44" s="162"/>
    </row>
    <row r="45" spans="2:9" s="164" customFormat="1" ht="30" customHeight="1" thickTop="1">
      <c r="B45" s="166" t="s">
        <v>13</v>
      </c>
      <c r="C45" s="197">
        <f aca="true" t="shared" si="7" ref="C45:H45">SUM(C8:C44)</f>
        <v>10000</v>
      </c>
      <c r="D45" s="197">
        <f t="shared" si="7"/>
        <v>100</v>
      </c>
      <c r="E45" s="197">
        <f t="shared" si="7"/>
        <v>100</v>
      </c>
      <c r="F45" s="251">
        <f t="shared" si="7"/>
        <v>1</v>
      </c>
      <c r="G45" s="197">
        <f t="shared" si="7"/>
        <v>10000</v>
      </c>
      <c r="H45" s="197">
        <f t="shared" si="7"/>
        <v>100</v>
      </c>
      <c r="I45" s="165"/>
    </row>
    <row r="46" spans="2:9" s="163" customFormat="1" ht="9.75" customHeight="1">
      <c r="B46" s="167"/>
      <c r="C46" s="168"/>
      <c r="D46" s="168"/>
      <c r="E46" s="169"/>
      <c r="F46" s="225"/>
      <c r="G46" s="170"/>
      <c r="H46" s="170"/>
      <c r="I46" s="171"/>
    </row>
    <row r="47" spans="2:9" s="163" customFormat="1" ht="16.5" customHeight="1">
      <c r="B47" s="172" t="s">
        <v>82</v>
      </c>
      <c r="C47" s="144"/>
      <c r="D47" s="144"/>
      <c r="E47" s="169"/>
      <c r="F47" s="169"/>
      <c r="G47" s="170"/>
      <c r="H47" s="170"/>
      <c r="I47" s="171"/>
    </row>
    <row r="48" ht="16.5" customHeight="1"/>
    <row r="49" s="173" customFormat="1" ht="30" customHeight="1">
      <c r="I49" s="174"/>
    </row>
    <row r="50" s="163" customFormat="1" ht="33.75" customHeight="1">
      <c r="I50" s="171"/>
    </row>
    <row r="51" s="163" customFormat="1" ht="33.75" customHeight="1">
      <c r="I51" s="171"/>
    </row>
    <row r="52" s="163" customFormat="1" ht="36" customHeight="1">
      <c r="I52" s="171"/>
    </row>
    <row r="53" s="163" customFormat="1" ht="33.75" customHeight="1">
      <c r="I53" s="171"/>
    </row>
    <row r="54" s="163" customFormat="1" ht="33.75" customHeight="1">
      <c r="I54" s="171"/>
    </row>
    <row r="55" s="163" customFormat="1" ht="33.75" customHeight="1">
      <c r="I55" s="171"/>
    </row>
    <row r="56" spans="2:9" s="163" customFormat="1" ht="33.75" customHeight="1">
      <c r="B56" s="143"/>
      <c r="C56" s="143"/>
      <c r="D56" s="143"/>
      <c r="E56" s="143"/>
      <c r="F56" s="143"/>
      <c r="G56" s="143"/>
      <c r="H56" s="143"/>
      <c r="I56" s="171"/>
    </row>
    <row r="57" ht="38.25" customHeight="1"/>
    <row r="58" spans="2:8" ht="33" customHeight="1">
      <c r="B58" s="163"/>
      <c r="C58" s="163"/>
      <c r="D58" s="163"/>
      <c r="E58" s="163"/>
      <c r="F58" s="163"/>
      <c r="G58" s="163"/>
      <c r="H58" s="163"/>
    </row>
    <row r="59" s="163" customFormat="1" ht="12.75">
      <c r="I59" s="171"/>
    </row>
    <row r="60" s="163" customFormat="1" ht="12.75">
      <c r="I60" s="171"/>
    </row>
    <row r="61" s="163" customFormat="1" ht="12.75">
      <c r="I61" s="171"/>
    </row>
    <row r="62" spans="2:9" s="163" customFormat="1" ht="12.75">
      <c r="B62" s="143"/>
      <c r="C62" s="143"/>
      <c r="D62" s="143"/>
      <c r="E62" s="143"/>
      <c r="F62" s="143"/>
      <c r="G62" s="143"/>
      <c r="H62" s="143"/>
      <c r="I62" s="171"/>
    </row>
    <row r="63" ht="48.75" customHeight="1"/>
    <row r="64" spans="2:8" ht="26.25" customHeight="1">
      <c r="B64" s="163"/>
      <c r="C64" s="163"/>
      <c r="D64" s="163"/>
      <c r="E64" s="163"/>
      <c r="F64" s="163"/>
      <c r="G64" s="163"/>
      <c r="H64" s="163"/>
    </row>
    <row r="65" s="163" customFormat="1" ht="12.75">
      <c r="I65" s="171"/>
    </row>
    <row r="66" s="163" customFormat="1" ht="12.75">
      <c r="I66" s="171"/>
    </row>
    <row r="67" s="163" customFormat="1" ht="12.75">
      <c r="I67" s="171"/>
    </row>
    <row r="68" spans="2:9" s="163" customFormat="1" ht="12.75">
      <c r="B68" s="175"/>
      <c r="C68" s="175"/>
      <c r="D68" s="175"/>
      <c r="E68" s="175"/>
      <c r="F68" s="175"/>
      <c r="G68" s="175"/>
      <c r="H68" s="175"/>
      <c r="I68" s="171"/>
    </row>
    <row r="69" spans="2:9" s="175" customFormat="1" ht="25.5" customHeight="1">
      <c r="B69" s="143"/>
      <c r="C69" s="143"/>
      <c r="D69" s="143"/>
      <c r="E69" s="143"/>
      <c r="F69" s="143"/>
      <c r="G69" s="143"/>
      <c r="H69" s="143"/>
      <c r="I69" s="176"/>
    </row>
  </sheetData>
  <sheetProtection/>
  <mergeCells count="3">
    <mergeCell ref="B4:H4"/>
    <mergeCell ref="I6:I7"/>
    <mergeCell ref="J6:J7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6" r:id="rId1"/>
  <headerFooter alignWithMargins="0">
    <oddFooter>&amp;LPO FEDER/FSE Région Bourgogne / Demande de subvention FSE&amp;R&amp;P</oddFooter>
  </headerFooter>
  <rowBreaks count="1" manualBreakCount="1">
    <brk id="4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tabColor indexed="44"/>
    <pageSetUpPr fitToPage="1"/>
  </sheetPr>
  <dimension ref="B2:H61"/>
  <sheetViews>
    <sheetView showGridLines="0" showZeros="0" zoomScale="70" zoomScaleNormal="70" zoomScalePageLayoutView="0" workbookViewId="0" topLeftCell="A1">
      <pane ySplit="2" topLeftCell="A3" activePane="bottomLeft" state="frozen"/>
      <selection pane="topLeft" activeCell="K15" sqref="K15"/>
      <selection pane="bottomLeft" activeCell="H6" sqref="H6:I8"/>
    </sheetView>
  </sheetViews>
  <sheetFormatPr defaultColWidth="11.421875" defaultRowHeight="12.75"/>
  <cols>
    <col min="1" max="1" width="5.57421875" style="143" customWidth="1"/>
    <col min="2" max="2" width="34.28125" style="143" customWidth="1"/>
    <col min="3" max="3" width="35.8515625" style="143" customWidth="1"/>
    <col min="4" max="4" width="18.00390625" style="143" customWidth="1"/>
    <col min="5" max="5" width="11.28125" style="143" customWidth="1"/>
    <col min="6" max="6" width="20.421875" style="143" customWidth="1"/>
    <col min="7" max="7" width="10.421875" style="145" customWidth="1"/>
    <col min="8" max="16384" width="11.421875" style="143" customWidth="1"/>
  </cols>
  <sheetData>
    <row r="2" ht="20.25">
      <c r="B2" s="124" t="s">
        <v>71</v>
      </c>
    </row>
    <row r="3" spans="3:6" ht="12.75">
      <c r="C3" s="146"/>
      <c r="D3" s="146"/>
      <c r="E3" s="146"/>
      <c r="F3" s="146"/>
    </row>
    <row r="4" spans="2:6" ht="45.75" customHeight="1">
      <c r="B4" s="433" t="s">
        <v>129</v>
      </c>
      <c r="C4" s="433"/>
      <c r="D4" s="433"/>
      <c r="E4" s="433"/>
      <c r="F4" s="433"/>
    </row>
    <row r="5" spans="3:6" ht="18" customHeight="1">
      <c r="C5" s="147"/>
      <c r="D5" s="147"/>
      <c r="E5" s="147"/>
      <c r="F5" s="147"/>
    </row>
    <row r="6" spans="2:8" ht="60" customHeight="1">
      <c r="B6" s="148" t="s">
        <v>125</v>
      </c>
      <c r="C6" s="148" t="s">
        <v>8</v>
      </c>
      <c r="D6" s="149" t="s">
        <v>126</v>
      </c>
      <c r="E6" s="150" t="s">
        <v>127</v>
      </c>
      <c r="F6" s="153" t="s">
        <v>29</v>
      </c>
      <c r="G6" s="431"/>
      <c r="H6" s="432"/>
    </row>
    <row r="7" spans="2:8" ht="25.5" customHeight="1">
      <c r="B7" s="155" t="s">
        <v>30</v>
      </c>
      <c r="C7" s="155" t="s">
        <v>30</v>
      </c>
      <c r="D7" s="156" t="s">
        <v>9</v>
      </c>
      <c r="E7" s="157" t="s">
        <v>10</v>
      </c>
      <c r="F7" s="278" t="s">
        <v>128</v>
      </c>
      <c r="G7" s="431"/>
      <c r="H7" s="432"/>
    </row>
    <row r="8" spans="2:7" s="163" customFormat="1" ht="19.5" customHeight="1">
      <c r="B8" s="177"/>
      <c r="C8" s="177"/>
      <c r="D8" s="194"/>
      <c r="E8" s="208"/>
      <c r="F8" s="207">
        <f>D8*E8</f>
        <v>0</v>
      </c>
      <c r="G8" s="162"/>
    </row>
    <row r="9" spans="2:7" s="163" customFormat="1" ht="19.5" customHeight="1">
      <c r="B9" s="178"/>
      <c r="C9" s="178"/>
      <c r="D9" s="195"/>
      <c r="E9" s="209"/>
      <c r="F9" s="207">
        <f aca="true" t="shared" si="0" ref="F9:F36">D9*E9</f>
        <v>0</v>
      </c>
      <c r="G9" s="162"/>
    </row>
    <row r="10" spans="2:7" s="163" customFormat="1" ht="19.5" customHeight="1">
      <c r="B10" s="178"/>
      <c r="C10" s="178"/>
      <c r="D10" s="195"/>
      <c r="E10" s="209"/>
      <c r="F10" s="207">
        <f t="shared" si="0"/>
        <v>0</v>
      </c>
      <c r="G10" s="162"/>
    </row>
    <row r="11" spans="2:7" s="163" customFormat="1" ht="19.5" customHeight="1">
      <c r="B11" s="178"/>
      <c r="C11" s="178"/>
      <c r="D11" s="195"/>
      <c r="E11" s="209"/>
      <c r="F11" s="207">
        <f t="shared" si="0"/>
        <v>0</v>
      </c>
      <c r="G11" s="162"/>
    </row>
    <row r="12" spans="2:7" s="163" customFormat="1" ht="19.5" customHeight="1">
      <c r="B12" s="178"/>
      <c r="C12" s="178"/>
      <c r="D12" s="195"/>
      <c r="E12" s="209"/>
      <c r="F12" s="207">
        <f t="shared" si="0"/>
        <v>0</v>
      </c>
      <c r="G12" s="162"/>
    </row>
    <row r="13" spans="2:7" s="163" customFormat="1" ht="19.5" customHeight="1">
      <c r="B13" s="178"/>
      <c r="C13" s="178"/>
      <c r="D13" s="195"/>
      <c r="E13" s="209"/>
      <c r="F13" s="207">
        <f t="shared" si="0"/>
        <v>0</v>
      </c>
      <c r="G13" s="162"/>
    </row>
    <row r="14" spans="2:7" s="163" customFormat="1" ht="19.5" customHeight="1">
      <c r="B14" s="178"/>
      <c r="C14" s="178"/>
      <c r="D14" s="195"/>
      <c r="E14" s="209"/>
      <c r="F14" s="207">
        <f t="shared" si="0"/>
        <v>0</v>
      </c>
      <c r="G14" s="162"/>
    </row>
    <row r="15" spans="2:7" s="163" customFormat="1" ht="19.5" customHeight="1">
      <c r="B15" s="178"/>
      <c r="C15" s="178"/>
      <c r="D15" s="195"/>
      <c r="E15" s="209"/>
      <c r="F15" s="207">
        <f t="shared" si="0"/>
        <v>0</v>
      </c>
      <c r="G15" s="162"/>
    </row>
    <row r="16" spans="2:7" s="163" customFormat="1" ht="19.5" customHeight="1">
      <c r="B16" s="178"/>
      <c r="C16" s="178"/>
      <c r="D16" s="195"/>
      <c r="E16" s="209"/>
      <c r="F16" s="207">
        <f t="shared" si="0"/>
        <v>0</v>
      </c>
      <c r="G16" s="162"/>
    </row>
    <row r="17" spans="2:7" s="163" customFormat="1" ht="19.5" customHeight="1">
      <c r="B17" s="178"/>
      <c r="C17" s="178"/>
      <c r="D17" s="195"/>
      <c r="E17" s="209"/>
      <c r="F17" s="207">
        <f t="shared" si="0"/>
        <v>0</v>
      </c>
      <c r="G17" s="162"/>
    </row>
    <row r="18" spans="2:7" s="163" customFormat="1" ht="19.5" customHeight="1">
      <c r="B18" s="178"/>
      <c r="C18" s="178"/>
      <c r="D18" s="195"/>
      <c r="E18" s="209"/>
      <c r="F18" s="207">
        <f t="shared" si="0"/>
        <v>0</v>
      </c>
      <c r="G18" s="162"/>
    </row>
    <row r="19" spans="2:7" s="163" customFormat="1" ht="19.5" customHeight="1">
      <c r="B19" s="178"/>
      <c r="C19" s="178"/>
      <c r="D19" s="195"/>
      <c r="E19" s="209"/>
      <c r="F19" s="207">
        <f t="shared" si="0"/>
        <v>0</v>
      </c>
      <c r="G19" s="162"/>
    </row>
    <row r="20" spans="2:7" s="163" customFormat="1" ht="19.5" customHeight="1">
      <c r="B20" s="178"/>
      <c r="C20" s="178"/>
      <c r="D20" s="195"/>
      <c r="E20" s="209"/>
      <c r="F20" s="207">
        <f t="shared" si="0"/>
        <v>0</v>
      </c>
      <c r="G20" s="162"/>
    </row>
    <row r="21" spans="2:7" s="163" customFormat="1" ht="19.5" customHeight="1">
      <c r="B21" s="178"/>
      <c r="C21" s="178"/>
      <c r="D21" s="195"/>
      <c r="E21" s="209"/>
      <c r="F21" s="207">
        <f t="shared" si="0"/>
        <v>0</v>
      </c>
      <c r="G21" s="162"/>
    </row>
    <row r="22" spans="2:7" s="163" customFormat="1" ht="19.5" customHeight="1">
      <c r="B22" s="178"/>
      <c r="C22" s="178"/>
      <c r="D22" s="195"/>
      <c r="E22" s="209"/>
      <c r="F22" s="207">
        <f t="shared" si="0"/>
        <v>0</v>
      </c>
      <c r="G22" s="162"/>
    </row>
    <row r="23" spans="2:7" s="163" customFormat="1" ht="19.5" customHeight="1">
      <c r="B23" s="178"/>
      <c r="C23" s="178"/>
      <c r="D23" s="195"/>
      <c r="E23" s="209"/>
      <c r="F23" s="207">
        <f t="shared" si="0"/>
        <v>0</v>
      </c>
      <c r="G23" s="162"/>
    </row>
    <row r="24" spans="2:7" s="163" customFormat="1" ht="19.5" customHeight="1">
      <c r="B24" s="178"/>
      <c r="C24" s="178"/>
      <c r="D24" s="195"/>
      <c r="E24" s="209"/>
      <c r="F24" s="207">
        <f t="shared" si="0"/>
        <v>0</v>
      </c>
      <c r="G24" s="162"/>
    </row>
    <row r="25" spans="2:7" s="163" customFormat="1" ht="19.5" customHeight="1">
      <c r="B25" s="178"/>
      <c r="C25" s="178"/>
      <c r="D25" s="195"/>
      <c r="E25" s="209"/>
      <c r="F25" s="207">
        <f t="shared" si="0"/>
        <v>0</v>
      </c>
      <c r="G25" s="162"/>
    </row>
    <row r="26" spans="2:7" s="163" customFormat="1" ht="19.5" customHeight="1">
      <c r="B26" s="178"/>
      <c r="C26" s="178"/>
      <c r="D26" s="195"/>
      <c r="E26" s="209"/>
      <c r="F26" s="207">
        <f t="shared" si="0"/>
        <v>0</v>
      </c>
      <c r="G26" s="162"/>
    </row>
    <row r="27" spans="2:7" s="163" customFormat="1" ht="19.5" customHeight="1">
      <c r="B27" s="178"/>
      <c r="C27" s="178"/>
      <c r="D27" s="195"/>
      <c r="E27" s="209"/>
      <c r="F27" s="207">
        <f t="shared" si="0"/>
        <v>0</v>
      </c>
      <c r="G27" s="162"/>
    </row>
    <row r="28" spans="2:7" s="163" customFormat="1" ht="19.5" customHeight="1">
      <c r="B28" s="178"/>
      <c r="C28" s="178"/>
      <c r="D28" s="195"/>
      <c r="E28" s="209"/>
      <c r="F28" s="207">
        <f t="shared" si="0"/>
        <v>0</v>
      </c>
      <c r="G28" s="162"/>
    </row>
    <row r="29" spans="2:7" s="163" customFormat="1" ht="19.5" customHeight="1">
      <c r="B29" s="178"/>
      <c r="C29" s="178"/>
      <c r="D29" s="195"/>
      <c r="E29" s="209"/>
      <c r="F29" s="207">
        <f t="shared" si="0"/>
        <v>0</v>
      </c>
      <c r="G29" s="162"/>
    </row>
    <row r="30" spans="2:7" s="163" customFormat="1" ht="19.5" customHeight="1">
      <c r="B30" s="178"/>
      <c r="C30" s="178"/>
      <c r="D30" s="195"/>
      <c r="E30" s="209"/>
      <c r="F30" s="207">
        <f t="shared" si="0"/>
        <v>0</v>
      </c>
      <c r="G30" s="162"/>
    </row>
    <row r="31" spans="2:7" s="163" customFormat="1" ht="19.5" customHeight="1">
      <c r="B31" s="178"/>
      <c r="C31" s="178"/>
      <c r="D31" s="195"/>
      <c r="E31" s="209"/>
      <c r="F31" s="207">
        <f t="shared" si="0"/>
        <v>0</v>
      </c>
      <c r="G31" s="162"/>
    </row>
    <row r="32" spans="2:7" s="163" customFormat="1" ht="19.5" customHeight="1">
      <c r="B32" s="178"/>
      <c r="C32" s="178"/>
      <c r="D32" s="195"/>
      <c r="E32" s="209"/>
      <c r="F32" s="207">
        <f t="shared" si="0"/>
        <v>0</v>
      </c>
      <c r="G32" s="162"/>
    </row>
    <row r="33" spans="2:7" s="163" customFormat="1" ht="19.5" customHeight="1">
      <c r="B33" s="178"/>
      <c r="C33" s="178"/>
      <c r="D33" s="195"/>
      <c r="E33" s="209"/>
      <c r="F33" s="207">
        <f t="shared" si="0"/>
        <v>0</v>
      </c>
      <c r="G33" s="162"/>
    </row>
    <row r="34" spans="2:7" s="163" customFormat="1" ht="19.5" customHeight="1">
      <c r="B34" s="178"/>
      <c r="C34" s="178"/>
      <c r="D34" s="195"/>
      <c r="E34" s="209"/>
      <c r="F34" s="207">
        <f t="shared" si="0"/>
        <v>0</v>
      </c>
      <c r="G34" s="162"/>
    </row>
    <row r="35" spans="2:7" s="163" customFormat="1" ht="19.5" customHeight="1">
      <c r="B35" s="179"/>
      <c r="C35" s="179"/>
      <c r="D35" s="196"/>
      <c r="E35" s="210"/>
      <c r="F35" s="207">
        <f t="shared" si="0"/>
        <v>0</v>
      </c>
      <c r="G35" s="162"/>
    </row>
    <row r="36" spans="2:7" s="163" customFormat="1" ht="19.5" customHeight="1" thickBot="1">
      <c r="B36" s="179"/>
      <c r="C36" s="179"/>
      <c r="D36" s="196"/>
      <c r="E36" s="210"/>
      <c r="F36" s="207">
        <f t="shared" si="0"/>
        <v>0</v>
      </c>
      <c r="G36" s="162"/>
    </row>
    <row r="37" spans="2:7" s="164" customFormat="1" ht="30" customHeight="1" thickTop="1">
      <c r="B37" s="434" t="s">
        <v>13</v>
      </c>
      <c r="C37" s="435"/>
      <c r="D37" s="197">
        <f>SUM(D8:D36)</f>
        <v>0</v>
      </c>
      <c r="E37" s="197">
        <f>SUM(E8:E36)</f>
        <v>0</v>
      </c>
      <c r="F37" s="197">
        <f>SUM(F8:F36)</f>
        <v>0</v>
      </c>
      <c r="G37" s="165"/>
    </row>
    <row r="38" spans="3:7" s="163" customFormat="1" ht="9.75" customHeight="1">
      <c r="C38" s="167"/>
      <c r="D38" s="168"/>
      <c r="E38" s="168"/>
      <c r="F38" s="170"/>
      <c r="G38" s="171"/>
    </row>
    <row r="39" spans="2:7" s="163" customFormat="1" ht="16.5" customHeight="1">
      <c r="B39" s="172"/>
      <c r="D39" s="144"/>
      <c r="E39" s="144"/>
      <c r="F39" s="170"/>
      <c r="G39" s="171"/>
    </row>
    <row r="40" ht="16.5" customHeight="1"/>
    <row r="41" s="173" customFormat="1" ht="30" customHeight="1">
      <c r="G41" s="174"/>
    </row>
    <row r="42" s="163" customFormat="1" ht="33.75" customHeight="1">
      <c r="G42" s="171"/>
    </row>
    <row r="43" s="163" customFormat="1" ht="33.75" customHeight="1">
      <c r="G43" s="171"/>
    </row>
    <row r="44" s="163" customFormat="1" ht="36" customHeight="1">
      <c r="G44" s="171"/>
    </row>
    <row r="45" s="163" customFormat="1" ht="33.75" customHeight="1">
      <c r="G45" s="171"/>
    </row>
    <row r="46" s="163" customFormat="1" ht="33.75" customHeight="1">
      <c r="G46" s="171"/>
    </row>
    <row r="47" s="163" customFormat="1" ht="33.75" customHeight="1">
      <c r="G47" s="171"/>
    </row>
    <row r="48" spans="3:7" s="163" customFormat="1" ht="33.75" customHeight="1">
      <c r="C48" s="143"/>
      <c r="D48" s="143"/>
      <c r="E48" s="143"/>
      <c r="F48" s="143"/>
      <c r="G48" s="171"/>
    </row>
    <row r="49" ht="38.25" customHeight="1"/>
    <row r="50" spans="3:6" ht="33" customHeight="1">
      <c r="C50" s="163"/>
      <c r="D50" s="163"/>
      <c r="E50" s="163"/>
      <c r="F50" s="163"/>
    </row>
    <row r="51" s="163" customFormat="1" ht="12.75">
      <c r="G51" s="171"/>
    </row>
    <row r="52" s="163" customFormat="1" ht="12.75">
      <c r="G52" s="171"/>
    </row>
    <row r="53" s="163" customFormat="1" ht="12.75">
      <c r="G53" s="171"/>
    </row>
    <row r="54" spans="3:7" s="163" customFormat="1" ht="12.75">
      <c r="C54" s="143"/>
      <c r="D54" s="143"/>
      <c r="E54" s="143"/>
      <c r="F54" s="143"/>
      <c r="G54" s="171"/>
    </row>
    <row r="55" ht="48.75" customHeight="1"/>
    <row r="56" spans="3:6" ht="26.25" customHeight="1">
      <c r="C56" s="163"/>
      <c r="D56" s="163"/>
      <c r="E56" s="163"/>
      <c r="F56" s="163"/>
    </row>
    <row r="57" s="163" customFormat="1" ht="12.75">
      <c r="G57" s="171"/>
    </row>
    <row r="58" s="163" customFormat="1" ht="12.75">
      <c r="G58" s="171"/>
    </row>
    <row r="59" s="163" customFormat="1" ht="12.75">
      <c r="G59" s="171"/>
    </row>
    <row r="60" spans="3:7" s="163" customFormat="1" ht="12.75">
      <c r="C60" s="175"/>
      <c r="D60" s="175"/>
      <c r="E60" s="175"/>
      <c r="F60" s="175"/>
      <c r="G60" s="171"/>
    </row>
    <row r="61" spans="3:7" s="175" customFormat="1" ht="25.5" customHeight="1">
      <c r="C61" s="143"/>
      <c r="D61" s="143"/>
      <c r="E61" s="143"/>
      <c r="F61" s="143"/>
      <c r="G61" s="176"/>
    </row>
  </sheetData>
  <sheetProtection/>
  <mergeCells count="4">
    <mergeCell ref="G6:G7"/>
    <mergeCell ref="H6:H7"/>
    <mergeCell ref="B4:F4"/>
    <mergeCell ref="B37:C37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4" r:id="rId1"/>
  <headerFooter alignWithMargins="0">
    <oddFooter>&amp;LPO FEDER/FSE Région Bourgogne / Demande de subvention FSE&amp;R&amp;P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3">
    <tabColor indexed="44"/>
    <pageSetUpPr fitToPage="1"/>
  </sheetPr>
  <dimension ref="B2:G28"/>
  <sheetViews>
    <sheetView showGridLines="0" showZeros="0" view="pageBreakPreview" zoomScale="60" workbookViewId="0" topLeftCell="A1">
      <selection activeCell="F7" sqref="B7:F7"/>
    </sheetView>
  </sheetViews>
  <sheetFormatPr defaultColWidth="11.421875" defaultRowHeight="12.75"/>
  <cols>
    <col min="1" max="1" width="1.57421875" style="0" customWidth="1"/>
    <col min="2" max="2" width="57.57421875" style="0" customWidth="1"/>
    <col min="3" max="3" width="14.28125" style="0" customWidth="1"/>
    <col min="4" max="6" width="18.00390625" style="0" customWidth="1"/>
    <col min="7" max="7" width="41.7109375" style="0" customWidth="1"/>
  </cols>
  <sheetData>
    <row r="2" spans="2:6" ht="20.25">
      <c r="B2" s="32" t="s">
        <v>0</v>
      </c>
      <c r="C2" s="8"/>
      <c r="D2" s="8"/>
      <c r="E2" s="8"/>
      <c r="F2" s="8"/>
    </row>
    <row r="3" spans="2:6" ht="18" customHeight="1">
      <c r="B3" s="81" t="s">
        <v>1</v>
      </c>
      <c r="C3" s="8"/>
      <c r="D3" s="8"/>
      <c r="E3" s="8"/>
      <c r="F3" s="8"/>
    </row>
    <row r="4" spans="2:6" ht="12.75">
      <c r="B4" s="26"/>
      <c r="C4" s="26"/>
      <c r="D4" s="26"/>
      <c r="E4" s="26"/>
      <c r="F4" s="8"/>
    </row>
    <row r="5" spans="2:7" ht="42.75" customHeight="1">
      <c r="B5" s="9" t="s">
        <v>15</v>
      </c>
      <c r="C5" s="436" t="s">
        <v>85</v>
      </c>
      <c r="D5" s="2" t="s">
        <v>3</v>
      </c>
      <c r="E5" s="2" t="s">
        <v>83</v>
      </c>
      <c r="F5" s="20" t="s">
        <v>34</v>
      </c>
      <c r="G5" s="438" t="s">
        <v>113</v>
      </c>
    </row>
    <row r="6" spans="2:7" ht="21" customHeight="1">
      <c r="B6" s="21"/>
      <c r="C6" s="437"/>
      <c r="D6" s="212"/>
      <c r="E6" s="22"/>
      <c r="F6" s="23"/>
      <c r="G6" s="439"/>
    </row>
    <row r="7" spans="2:7" ht="22.5" customHeight="1">
      <c r="B7" s="177"/>
      <c r="C7" s="181"/>
      <c r="D7" s="182"/>
      <c r="E7" s="182"/>
      <c r="F7" s="198"/>
      <c r="G7" s="440"/>
    </row>
    <row r="8" spans="2:7" ht="22.5" customHeight="1">
      <c r="B8" s="178"/>
      <c r="C8" s="183"/>
      <c r="D8" s="184"/>
      <c r="E8" s="184"/>
      <c r="F8" s="199"/>
      <c r="G8" s="441"/>
    </row>
    <row r="9" spans="2:7" ht="22.5" customHeight="1">
      <c r="B9" s="178"/>
      <c r="C9" s="183"/>
      <c r="D9" s="184"/>
      <c r="E9" s="184"/>
      <c r="F9" s="199"/>
      <c r="G9" s="441"/>
    </row>
    <row r="10" spans="2:7" ht="22.5" customHeight="1">
      <c r="B10" s="178"/>
      <c r="C10" s="183"/>
      <c r="D10" s="184"/>
      <c r="E10" s="184"/>
      <c r="F10" s="199"/>
      <c r="G10" s="441"/>
    </row>
    <row r="11" spans="2:7" ht="22.5" customHeight="1">
      <c r="B11" s="178"/>
      <c r="C11" s="183"/>
      <c r="D11" s="184"/>
      <c r="E11" s="184"/>
      <c r="F11" s="199"/>
      <c r="G11" s="441"/>
    </row>
    <row r="12" spans="2:7" ht="22.5" customHeight="1">
      <c r="B12" s="178"/>
      <c r="C12" s="183"/>
      <c r="D12" s="184"/>
      <c r="E12" s="184"/>
      <c r="F12" s="199"/>
      <c r="G12" s="441"/>
    </row>
    <row r="13" spans="2:7" ht="22.5" customHeight="1">
      <c r="B13" s="178"/>
      <c r="C13" s="183"/>
      <c r="D13" s="184"/>
      <c r="E13" s="184"/>
      <c r="F13" s="199"/>
      <c r="G13" s="441"/>
    </row>
    <row r="14" spans="2:7" ht="22.5" customHeight="1">
      <c r="B14" s="178"/>
      <c r="C14" s="183"/>
      <c r="D14" s="184"/>
      <c r="E14" s="184"/>
      <c r="F14" s="199"/>
      <c r="G14" s="441"/>
    </row>
    <row r="15" spans="2:7" ht="22.5" customHeight="1">
      <c r="B15" s="178"/>
      <c r="C15" s="183"/>
      <c r="D15" s="184"/>
      <c r="E15" s="184"/>
      <c r="F15" s="199"/>
      <c r="G15" s="441"/>
    </row>
    <row r="16" spans="2:7" ht="22.5" customHeight="1">
      <c r="B16" s="178"/>
      <c r="C16" s="183"/>
      <c r="D16" s="184"/>
      <c r="E16" s="184"/>
      <c r="F16" s="199"/>
      <c r="G16" s="441"/>
    </row>
    <row r="17" spans="2:7" ht="22.5" customHeight="1">
      <c r="B17" s="178"/>
      <c r="C17" s="183"/>
      <c r="D17" s="184"/>
      <c r="E17" s="184"/>
      <c r="F17" s="199"/>
      <c r="G17" s="441"/>
    </row>
    <row r="18" spans="2:7" ht="22.5" customHeight="1">
      <c r="B18" s="178"/>
      <c r="C18" s="183"/>
      <c r="D18" s="184"/>
      <c r="E18" s="184"/>
      <c r="F18" s="199"/>
      <c r="G18" s="441"/>
    </row>
    <row r="19" spans="2:7" ht="22.5" customHeight="1">
      <c r="B19" s="178"/>
      <c r="C19" s="183"/>
      <c r="D19" s="184"/>
      <c r="E19" s="184"/>
      <c r="F19" s="199"/>
      <c r="G19" s="441"/>
    </row>
    <row r="20" spans="2:7" ht="22.5" customHeight="1">
      <c r="B20" s="178"/>
      <c r="C20" s="183"/>
      <c r="D20" s="184"/>
      <c r="E20" s="184"/>
      <c r="F20" s="199"/>
      <c r="G20" s="441"/>
    </row>
    <row r="21" spans="2:7" ht="22.5" customHeight="1">
      <c r="B21" s="178"/>
      <c r="C21" s="183"/>
      <c r="D21" s="184"/>
      <c r="E21" s="184"/>
      <c r="F21" s="199"/>
      <c r="G21" s="441"/>
    </row>
    <row r="22" spans="2:7" ht="22.5" customHeight="1">
      <c r="B22" s="178"/>
      <c r="C22" s="183"/>
      <c r="D22" s="184"/>
      <c r="E22" s="184"/>
      <c r="F22" s="199"/>
      <c r="G22" s="441"/>
    </row>
    <row r="23" spans="2:7" ht="22.5" customHeight="1">
      <c r="B23" s="179"/>
      <c r="C23" s="185"/>
      <c r="D23" s="186"/>
      <c r="E23" s="186"/>
      <c r="F23" s="200"/>
      <c r="G23" s="441"/>
    </row>
    <row r="24" spans="2:7" ht="22.5" customHeight="1">
      <c r="B24" s="179"/>
      <c r="C24" s="185"/>
      <c r="D24" s="186"/>
      <c r="E24" s="186"/>
      <c r="F24" s="200"/>
      <c r="G24" s="442"/>
    </row>
    <row r="25" spans="2:7" ht="22.5" customHeight="1">
      <c r="B25" s="10" t="s">
        <v>13</v>
      </c>
      <c r="C25" s="33"/>
      <c r="D25" s="82">
        <f>SUM(D7:D24)</f>
        <v>0</v>
      </c>
      <c r="E25" s="82">
        <f>SUM(E7:E24)</f>
        <v>0</v>
      </c>
      <c r="F25" s="82">
        <f>SUM(F7:F24)</f>
        <v>0</v>
      </c>
      <c r="G25" s="180"/>
    </row>
    <row r="26" spans="2:6" ht="4.5" customHeight="1">
      <c r="B26" s="11"/>
      <c r="C26" s="4"/>
      <c r="D26" s="7"/>
      <c r="E26" s="7"/>
      <c r="F26" s="7"/>
    </row>
    <row r="27" ht="12.75">
      <c r="B27" s="71" t="s">
        <v>2</v>
      </c>
    </row>
    <row r="28" ht="12.75">
      <c r="B28" s="71" t="s">
        <v>84</v>
      </c>
    </row>
  </sheetData>
  <sheetProtection password="CC60" sheet="1"/>
  <mergeCells count="3">
    <mergeCell ref="C5:C6"/>
    <mergeCell ref="G5:G6"/>
    <mergeCell ref="G7:G24"/>
  </mergeCells>
  <dataValidations count="1">
    <dataValidation type="list" allowBlank="1" showInputMessage="1" showErrorMessage="1" sqref="C7:C24">
      <formula1>"oui,non"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55" r:id="rId1"/>
  <headerFooter alignWithMargins="0">
    <oddFooter>&amp;LPO FEDER/FSE Région Bourgogne / Demande de subvention FSE&amp;R&amp;P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5">
    <tabColor indexed="46"/>
    <pageSetUpPr fitToPage="1"/>
  </sheetPr>
  <dimension ref="B2:P65"/>
  <sheetViews>
    <sheetView showGridLines="0" showZeros="0" zoomScalePageLayoutView="0" workbookViewId="0" topLeftCell="A1">
      <pane ySplit="2" topLeftCell="A3" activePane="bottomLeft" state="frozen"/>
      <selection pane="topLeft" activeCell="K15" sqref="K15"/>
      <selection pane="bottomLeft" activeCell="I22" sqref="I22"/>
    </sheetView>
  </sheetViews>
  <sheetFormatPr defaultColWidth="11.421875" defaultRowHeight="12.75"/>
  <cols>
    <col min="1" max="1" width="3.00390625" style="0" customWidth="1"/>
    <col min="2" max="2" width="38.140625" style="1" customWidth="1"/>
    <col min="3" max="3" width="38.00390625" style="0" customWidth="1"/>
    <col min="4" max="4" width="22.8515625" style="213" customWidth="1"/>
    <col min="5" max="5" width="40.7109375" style="0" customWidth="1"/>
    <col min="6" max="6" width="24.7109375" style="0" customWidth="1"/>
    <col min="7" max="7" width="19.28125" style="0" customWidth="1"/>
    <col min="8" max="8" width="11.7109375" style="0" bestFit="1" customWidth="1"/>
    <col min="9" max="9" width="14.7109375" style="0" customWidth="1"/>
    <col min="10" max="10" width="11.7109375" style="0" bestFit="1" customWidth="1"/>
    <col min="11" max="11" width="14.8515625" style="0" customWidth="1"/>
    <col min="12" max="12" width="17.28125" style="0" customWidth="1"/>
  </cols>
  <sheetData>
    <row r="2" ht="20.25">
      <c r="B2" s="25" t="s">
        <v>86</v>
      </c>
    </row>
    <row r="3" ht="13.5" thickBot="1"/>
    <row r="4" spans="2:12" ht="16.5" customHeight="1" thickBot="1">
      <c r="B4" s="443" t="s">
        <v>135</v>
      </c>
      <c r="C4" s="444"/>
      <c r="D4" s="444"/>
      <c r="E4" s="444"/>
      <c r="F4" s="445"/>
      <c r="G4" s="336"/>
      <c r="H4" s="334"/>
      <c r="I4" s="334"/>
      <c r="J4" s="334"/>
      <c r="K4" s="334"/>
      <c r="L4" s="334"/>
    </row>
    <row r="5" spans="2:12" ht="12.75" customHeight="1">
      <c r="B5" s="334"/>
      <c r="C5" s="334"/>
      <c r="D5" s="334"/>
      <c r="E5" s="334"/>
      <c r="F5" s="334"/>
      <c r="G5" s="334"/>
      <c r="H5" s="334"/>
      <c r="I5" s="334"/>
      <c r="J5" s="334"/>
      <c r="K5" s="335"/>
      <c r="L5" s="334"/>
    </row>
    <row r="6" spans="2:11" ht="13.5" thickBot="1">
      <c r="B6" s="41"/>
      <c r="G6" s="330"/>
      <c r="H6" s="330"/>
      <c r="I6" s="330"/>
      <c r="J6" s="330"/>
      <c r="K6" s="330"/>
    </row>
    <row r="7" spans="2:11" ht="22.5" customHeight="1">
      <c r="B7" s="252" t="s">
        <v>124</v>
      </c>
      <c r="C7" s="446">
        <f>'E.1'!$C$8</f>
        <v>0</v>
      </c>
      <c r="D7" s="447"/>
      <c r="E7" s="446" t="s">
        <v>5</v>
      </c>
      <c r="F7" s="448"/>
      <c r="G7" s="330"/>
      <c r="H7" s="330"/>
      <c r="I7" s="330"/>
      <c r="J7" s="330"/>
      <c r="K7" s="330"/>
    </row>
    <row r="8" spans="2:11" ht="21.75" customHeight="1" thickBot="1">
      <c r="B8" s="34" t="s">
        <v>90</v>
      </c>
      <c r="C8" s="35" t="s">
        <v>7</v>
      </c>
      <c r="D8" s="214" t="s">
        <v>6</v>
      </c>
      <c r="E8" s="36" t="s">
        <v>7</v>
      </c>
      <c r="F8" s="37" t="s">
        <v>6</v>
      </c>
      <c r="G8" s="331"/>
      <c r="H8" s="330"/>
      <c r="I8" s="330"/>
      <c r="J8" s="330"/>
      <c r="K8" s="330"/>
    </row>
    <row r="9" spans="2:11" ht="22.5" customHeight="1" thickBot="1">
      <c r="B9" s="223" t="s">
        <v>35</v>
      </c>
      <c r="C9" s="326">
        <f>E62-C10-C18-C23-C24</f>
        <v>14000</v>
      </c>
      <c r="D9" s="327">
        <f>C9/C25</f>
        <v>1</v>
      </c>
      <c r="E9" s="328">
        <f>C9</f>
        <v>14000</v>
      </c>
      <c r="F9" s="329">
        <f aca="true" t="shared" si="0" ref="F9:F21">IF(E$25=0,"-",E9/(E$25-$E$23))</f>
        <v>1</v>
      </c>
      <c r="G9" s="314">
        <v>0.45</v>
      </c>
      <c r="H9" s="330"/>
      <c r="I9" s="330"/>
      <c r="J9" s="330"/>
      <c r="K9" s="330"/>
    </row>
    <row r="10" spans="2:7" s="29" customFormat="1" ht="22.5" customHeight="1">
      <c r="B10" s="259" t="s">
        <v>87</v>
      </c>
      <c r="C10" s="217">
        <f>SUM(C11:C17)</f>
        <v>0</v>
      </c>
      <c r="D10" s="298">
        <f aca="true" t="shared" si="1" ref="D10:D21">IF(C$25=0,"-",C10/(C$25-$C$23))</f>
        <v>0</v>
      </c>
      <c r="E10" s="217">
        <f>C10</f>
        <v>0</v>
      </c>
      <c r="F10" s="305">
        <f t="shared" si="0"/>
        <v>0</v>
      </c>
      <c r="G10" s="332">
        <f>E62*50%</f>
        <v>7000</v>
      </c>
    </row>
    <row r="11" spans="2:11" ht="22.5" customHeight="1">
      <c r="B11" s="187"/>
      <c r="C11" s="201"/>
      <c r="D11" s="299">
        <f t="shared" si="1"/>
        <v>0</v>
      </c>
      <c r="E11" s="206">
        <f>C11</f>
        <v>0</v>
      </c>
      <c r="F11" s="306">
        <f t="shared" si="0"/>
        <v>0</v>
      </c>
      <c r="G11" s="331"/>
      <c r="H11" s="330"/>
      <c r="I11" s="330"/>
      <c r="J11" s="348"/>
      <c r="K11" s="330"/>
    </row>
    <row r="12" spans="2:11" ht="22.5" customHeight="1">
      <c r="B12" s="187"/>
      <c r="C12" s="202"/>
      <c r="D12" s="299">
        <f t="shared" si="1"/>
        <v>0</v>
      </c>
      <c r="E12" s="206">
        <f aca="true" t="shared" si="2" ref="E12:E25">C12</f>
        <v>0</v>
      </c>
      <c r="F12" s="306">
        <f t="shared" si="0"/>
        <v>0</v>
      </c>
      <c r="G12" s="331"/>
      <c r="H12" s="330"/>
      <c r="I12" s="330"/>
      <c r="J12" s="330"/>
      <c r="K12" s="330"/>
    </row>
    <row r="13" spans="2:11" ht="22.5" customHeight="1">
      <c r="B13" s="187"/>
      <c r="C13" s="203"/>
      <c r="D13" s="299">
        <f t="shared" si="1"/>
        <v>0</v>
      </c>
      <c r="E13" s="206">
        <f t="shared" si="2"/>
        <v>0</v>
      </c>
      <c r="F13" s="306">
        <f t="shared" si="0"/>
        <v>0</v>
      </c>
      <c r="G13" s="330"/>
      <c r="H13" s="330"/>
      <c r="I13" s="330"/>
      <c r="J13" s="330"/>
      <c r="K13" s="330"/>
    </row>
    <row r="14" spans="2:11" ht="22.5" customHeight="1">
      <c r="B14" s="187"/>
      <c r="C14" s="203"/>
      <c r="D14" s="299">
        <f t="shared" si="1"/>
        <v>0</v>
      </c>
      <c r="E14" s="206">
        <f t="shared" si="2"/>
        <v>0</v>
      </c>
      <c r="F14" s="306">
        <f t="shared" si="0"/>
        <v>0</v>
      </c>
      <c r="G14" s="330"/>
      <c r="H14" s="330"/>
      <c r="J14" s="330"/>
      <c r="K14" s="330"/>
    </row>
    <row r="15" spans="2:11" ht="22.5" customHeight="1">
      <c r="B15" s="187"/>
      <c r="C15" s="203"/>
      <c r="D15" s="299">
        <f t="shared" si="1"/>
        <v>0</v>
      </c>
      <c r="E15" s="206">
        <f t="shared" si="2"/>
        <v>0</v>
      </c>
      <c r="F15" s="306">
        <f t="shared" si="0"/>
        <v>0</v>
      </c>
      <c r="G15" s="330"/>
      <c r="H15" s="330"/>
      <c r="I15" s="330"/>
      <c r="J15" s="330"/>
      <c r="K15" s="330"/>
    </row>
    <row r="16" spans="2:11" ht="22.5" customHeight="1">
      <c r="B16" s="187"/>
      <c r="C16" s="203"/>
      <c r="D16" s="299">
        <f t="shared" si="1"/>
        <v>0</v>
      </c>
      <c r="E16" s="206">
        <f t="shared" si="2"/>
        <v>0</v>
      </c>
      <c r="F16" s="306">
        <f t="shared" si="0"/>
        <v>0</v>
      </c>
      <c r="G16" s="330"/>
      <c r="H16" s="330"/>
      <c r="I16" s="29"/>
      <c r="J16" s="29"/>
      <c r="K16" s="330"/>
    </row>
    <row r="17" spans="2:6" ht="22.5" customHeight="1" thickBot="1">
      <c r="B17" s="260"/>
      <c r="C17" s="257"/>
      <c r="D17" s="300">
        <f t="shared" si="1"/>
        <v>0</v>
      </c>
      <c r="E17" s="258">
        <f t="shared" si="2"/>
        <v>0</v>
      </c>
      <c r="F17" s="307">
        <f t="shared" si="0"/>
        <v>0</v>
      </c>
    </row>
    <row r="18" spans="2:6" s="29" customFormat="1" ht="22.5" customHeight="1">
      <c r="B18" s="216" t="s">
        <v>58</v>
      </c>
      <c r="C18" s="217">
        <f>SUM(C19:C21)</f>
        <v>0</v>
      </c>
      <c r="D18" s="298">
        <f t="shared" si="1"/>
        <v>0</v>
      </c>
      <c r="E18" s="204">
        <f t="shared" si="2"/>
        <v>0</v>
      </c>
      <c r="F18" s="305">
        <f t="shared" si="0"/>
        <v>0</v>
      </c>
    </row>
    <row r="19" spans="2:6" ht="22.5" customHeight="1">
      <c r="B19" s="188"/>
      <c r="C19" s="202"/>
      <c r="D19" s="299">
        <f t="shared" si="1"/>
        <v>0</v>
      </c>
      <c r="E19" s="206">
        <f t="shared" si="2"/>
        <v>0</v>
      </c>
      <c r="F19" s="308">
        <f t="shared" si="0"/>
        <v>0</v>
      </c>
    </row>
    <row r="20" spans="2:6" ht="22.5" customHeight="1">
      <c r="B20" s="189"/>
      <c r="C20" s="203"/>
      <c r="D20" s="299">
        <f t="shared" si="1"/>
        <v>0</v>
      </c>
      <c r="E20" s="206">
        <f t="shared" si="2"/>
        <v>0</v>
      </c>
      <c r="F20" s="308">
        <f t="shared" si="0"/>
        <v>0</v>
      </c>
    </row>
    <row r="21" spans="2:6" ht="22.5" customHeight="1" thickBot="1">
      <c r="B21" s="256"/>
      <c r="C21" s="257"/>
      <c r="D21" s="300">
        <f t="shared" si="1"/>
        <v>0</v>
      </c>
      <c r="E21" s="258">
        <f t="shared" si="2"/>
        <v>0</v>
      </c>
      <c r="F21" s="309">
        <f t="shared" si="0"/>
        <v>0</v>
      </c>
    </row>
    <row r="22" spans="2:6" ht="22.5" customHeight="1">
      <c r="B22" s="72" t="s">
        <v>36</v>
      </c>
      <c r="C22" s="204">
        <f>SUM(C23:C24)</f>
        <v>0</v>
      </c>
      <c r="D22" s="301">
        <f>IF(C$25=0,"-",C24/(C$25-$C$23))</f>
        <v>0</v>
      </c>
      <c r="E22" s="204">
        <f t="shared" si="2"/>
        <v>0</v>
      </c>
      <c r="F22" s="310">
        <f>IF(E$25=0,"-",E24/(E$25-$E$23))</f>
        <v>0</v>
      </c>
    </row>
    <row r="23" spans="2:6" ht="22.5" customHeight="1">
      <c r="B23" s="38" t="s">
        <v>91</v>
      </c>
      <c r="C23" s="203"/>
      <c r="D23" s="302"/>
      <c r="E23" s="206">
        <f t="shared" si="2"/>
        <v>0</v>
      </c>
      <c r="F23" s="311"/>
    </row>
    <row r="24" spans="2:6" ht="22.5" customHeight="1" thickBot="1">
      <c r="B24" s="211" t="s">
        <v>114</v>
      </c>
      <c r="C24" s="257"/>
      <c r="D24" s="303">
        <f>IF(C$25=0,"-",C24/(C$25-$C$23))</f>
        <v>0</v>
      </c>
      <c r="E24" s="258">
        <f t="shared" si="2"/>
        <v>0</v>
      </c>
      <c r="F24" s="307">
        <f>IF(E$25=0,"-",E24/(E$25-$E$23))</f>
        <v>0</v>
      </c>
    </row>
    <row r="25" spans="2:6" ht="31.5" customHeight="1" thickBot="1">
      <c r="B25" s="24" t="s">
        <v>92</v>
      </c>
      <c r="C25" s="205">
        <f>C22+C18+C10+C9</f>
        <v>14000</v>
      </c>
      <c r="D25" s="304">
        <f>IF(C$25=0,"-",C25/(C$25))</f>
        <v>1</v>
      </c>
      <c r="E25" s="205">
        <f t="shared" si="2"/>
        <v>14000</v>
      </c>
      <c r="F25" s="312">
        <f>IF(E$25=0,"-",E25/(E$25))</f>
        <v>1</v>
      </c>
    </row>
    <row r="26" spans="2:12" ht="8.25" customHeight="1" thickBot="1">
      <c r="B26" s="5"/>
      <c r="C26" s="18"/>
      <c r="D26" s="215"/>
      <c r="E26" s="6"/>
      <c r="F26" s="19"/>
      <c r="G26" s="6"/>
      <c r="H26" s="19"/>
      <c r="I26" s="6"/>
      <c r="J26" s="19"/>
      <c r="K26" s="6"/>
      <c r="L26" s="19"/>
    </row>
    <row r="27" spans="2:12" ht="21.75" customHeight="1" thickBot="1">
      <c r="B27" s="313"/>
      <c r="C27" s="333" t="s">
        <v>152</v>
      </c>
      <c r="D27" s="215"/>
      <c r="E27" s="6"/>
      <c r="F27" s="19"/>
      <c r="G27" s="6"/>
      <c r="H27" s="19"/>
      <c r="I27" s="6"/>
      <c r="J27" s="19"/>
      <c r="K27" s="6"/>
      <c r="L27" s="19"/>
    </row>
    <row r="28" spans="2:12" ht="18" customHeight="1"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</row>
    <row r="29" spans="2:16" ht="62.25" customHeight="1">
      <c r="B29" s="453" t="s">
        <v>93</v>
      </c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17"/>
      <c r="N29" s="17"/>
      <c r="O29" s="17"/>
      <c r="P29" s="17"/>
    </row>
    <row r="30" ht="15">
      <c r="B30" s="27" t="s">
        <v>20</v>
      </c>
    </row>
    <row r="32" spans="2:6" ht="12.75">
      <c r="B32" s="457"/>
      <c r="C32" s="458"/>
      <c r="D32" s="458"/>
      <c r="E32" s="458"/>
      <c r="F32" s="459"/>
    </row>
    <row r="33" spans="2:6" ht="12.75">
      <c r="B33" s="460"/>
      <c r="C33" s="461"/>
      <c r="D33" s="461"/>
      <c r="E33" s="461"/>
      <c r="F33" s="462"/>
    </row>
    <row r="34" spans="2:6" ht="12.75">
      <c r="B34" s="460"/>
      <c r="C34" s="461"/>
      <c r="D34" s="461"/>
      <c r="E34" s="461"/>
      <c r="F34" s="462"/>
    </row>
    <row r="35" spans="2:6" ht="12.75">
      <c r="B35" s="460"/>
      <c r="C35" s="461"/>
      <c r="D35" s="461"/>
      <c r="E35" s="461"/>
      <c r="F35" s="462"/>
    </row>
    <row r="36" spans="2:6" ht="12.75">
      <c r="B36" s="460"/>
      <c r="C36" s="461"/>
      <c r="D36" s="461"/>
      <c r="E36" s="461"/>
      <c r="F36" s="462"/>
    </row>
    <row r="37" spans="2:6" ht="12.75">
      <c r="B37" s="460"/>
      <c r="C37" s="461"/>
      <c r="D37" s="461"/>
      <c r="E37" s="461"/>
      <c r="F37" s="462"/>
    </row>
    <row r="38" spans="2:6" ht="12.75">
      <c r="B38" s="460"/>
      <c r="C38" s="461"/>
      <c r="D38" s="461"/>
      <c r="E38" s="461"/>
      <c r="F38" s="462"/>
    </row>
    <row r="39" spans="2:6" ht="12.75">
      <c r="B39" s="460"/>
      <c r="C39" s="461"/>
      <c r="D39" s="461"/>
      <c r="E39" s="461"/>
      <c r="F39" s="462"/>
    </row>
    <row r="40" spans="2:6" ht="12.75">
      <c r="B40" s="460"/>
      <c r="C40" s="461"/>
      <c r="D40" s="461"/>
      <c r="E40" s="461"/>
      <c r="F40" s="462"/>
    </row>
    <row r="41" spans="2:6" ht="12.75">
      <c r="B41" s="463"/>
      <c r="C41" s="464"/>
      <c r="D41" s="464"/>
      <c r="E41" s="464"/>
      <c r="F41" s="465"/>
    </row>
    <row r="42" ht="13.5" thickBot="1"/>
    <row r="43" spans="2:6" ht="16.5" thickBot="1">
      <c r="B43" s="39" t="s">
        <v>47</v>
      </c>
      <c r="F43" s="190"/>
    </row>
    <row r="45" ht="12.75">
      <c r="B45" s="1" t="s">
        <v>38</v>
      </c>
    </row>
    <row r="46" ht="13.5" customHeight="1"/>
    <row r="47" spans="2:6" ht="20.25" customHeight="1">
      <c r="B47" s="454" t="s">
        <v>37</v>
      </c>
      <c r="C47" s="449" t="s">
        <v>41</v>
      </c>
      <c r="D47" s="450"/>
      <c r="E47" s="451" t="s">
        <v>43</v>
      </c>
      <c r="F47" s="451" t="s">
        <v>44</v>
      </c>
    </row>
    <row r="48" spans="2:6" ht="20.25" customHeight="1">
      <c r="B48" s="455"/>
      <c r="C48" s="261" t="s">
        <v>39</v>
      </c>
      <c r="D48" s="262" t="s">
        <v>40</v>
      </c>
      <c r="E48" s="452"/>
      <c r="F48" s="452"/>
    </row>
    <row r="49" spans="2:6" ht="21" customHeight="1">
      <c r="B49" s="191"/>
      <c r="C49" s="263"/>
      <c r="D49" s="268"/>
      <c r="E49" s="272"/>
      <c r="F49" s="275"/>
    </row>
    <row r="50" spans="2:6" ht="21" customHeight="1">
      <c r="B50" s="192"/>
      <c r="C50" s="264"/>
      <c r="D50" s="269"/>
      <c r="E50" s="273"/>
      <c r="F50" s="276"/>
    </row>
    <row r="51" spans="2:6" ht="21" customHeight="1">
      <c r="B51" s="192"/>
      <c r="C51" s="265"/>
      <c r="D51" s="270"/>
      <c r="E51" s="273"/>
      <c r="F51" s="276"/>
    </row>
    <row r="52" spans="2:6" ht="21" customHeight="1">
      <c r="B52" s="192"/>
      <c r="C52" s="266"/>
      <c r="D52" s="243"/>
      <c r="E52" s="273"/>
      <c r="F52" s="276"/>
    </row>
    <row r="53" spans="2:6" ht="21" customHeight="1">
      <c r="B53" s="192"/>
      <c r="C53" s="265"/>
      <c r="D53" s="270"/>
      <c r="E53" s="273"/>
      <c r="F53" s="276"/>
    </row>
    <row r="54" spans="2:6" ht="21" customHeight="1">
      <c r="B54" s="192"/>
      <c r="C54" s="265"/>
      <c r="D54" s="270"/>
      <c r="E54" s="273"/>
      <c r="F54" s="276"/>
    </row>
    <row r="55" spans="2:6" ht="21" customHeight="1">
      <c r="B55" s="192"/>
      <c r="C55" s="265"/>
      <c r="D55" s="270"/>
      <c r="E55" s="273"/>
      <c r="F55" s="276"/>
    </row>
    <row r="56" spans="2:6" ht="21" customHeight="1">
      <c r="B56" s="192"/>
      <c r="C56" s="264"/>
      <c r="D56" s="269"/>
      <c r="E56" s="273"/>
      <c r="F56" s="276"/>
    </row>
    <row r="57" spans="2:6" ht="21" customHeight="1">
      <c r="B57" s="193"/>
      <c r="C57" s="267"/>
      <c r="D57" s="271"/>
      <c r="E57" s="274"/>
      <c r="F57" s="277"/>
    </row>
    <row r="59" spans="2:12" ht="15.75">
      <c r="B59" s="42" t="s">
        <v>59</v>
      </c>
      <c r="C59" s="31"/>
      <c r="L59" s="43"/>
    </row>
    <row r="61" spans="2:6" ht="23.25" customHeight="1">
      <c r="B61" s="224" t="s">
        <v>14</v>
      </c>
      <c r="C61" s="470">
        <f>'E.1'!$C$8</f>
        <v>0</v>
      </c>
      <c r="D61" s="471"/>
      <c r="E61" s="466" t="s">
        <v>5</v>
      </c>
      <c r="F61" s="467"/>
    </row>
    <row r="62" spans="2:6" ht="33" customHeight="1">
      <c r="B62" s="30" t="s">
        <v>45</v>
      </c>
      <c r="C62" s="472">
        <f>'E.1'!C14</f>
        <v>14000</v>
      </c>
      <c r="D62" s="473"/>
      <c r="E62" s="468">
        <f>SUM(C62:D62)</f>
        <v>14000</v>
      </c>
      <c r="F62" s="469"/>
    </row>
    <row r="63" spans="2:6" ht="33" customHeight="1">
      <c r="B63" s="73" t="s">
        <v>46</v>
      </c>
      <c r="C63" s="472">
        <f>C25</f>
        <v>14000</v>
      </c>
      <c r="D63" s="473"/>
      <c r="E63" s="468">
        <f>SUM(C63:D63)</f>
        <v>14000</v>
      </c>
      <c r="F63" s="469"/>
    </row>
    <row r="64" ht="12.75">
      <c r="B64" s="40"/>
    </row>
    <row r="65" ht="14.25">
      <c r="B65" s="74" t="s">
        <v>88</v>
      </c>
    </row>
  </sheetData>
  <sheetProtection/>
  <mergeCells count="17">
    <mergeCell ref="E61:F61"/>
    <mergeCell ref="E62:F62"/>
    <mergeCell ref="E63:F63"/>
    <mergeCell ref="C61:D61"/>
    <mergeCell ref="C62:D62"/>
    <mergeCell ref="C63:D63"/>
    <mergeCell ref="B4:F4"/>
    <mergeCell ref="C7:D7"/>
    <mergeCell ref="E7:F7"/>
    <mergeCell ref="C47:D47"/>
    <mergeCell ref="E47:E48"/>
    <mergeCell ref="F47:F48"/>
    <mergeCell ref="B29:L29"/>
    <mergeCell ref="B47:B48"/>
    <mergeCell ref="B28:L28"/>
    <mergeCell ref="B32:F41"/>
  </mergeCells>
  <conditionalFormatting sqref="C25">
    <cfRule type="cellIs" priority="18" dxfId="0" operator="notEqual" stopIfTrue="1">
      <formula>$E$62</formula>
    </cfRule>
  </conditionalFormatting>
  <conditionalFormatting sqref="G9">
    <cfRule type="cellIs" priority="5" dxfId="0" operator="greaterThan" stopIfTrue="1">
      <formula>$G$9</formula>
    </cfRule>
  </conditionalFormatting>
  <conditionalFormatting sqref="D9 F9">
    <cfRule type="cellIs" priority="3" dxfId="0" operator="greaterThan" stopIfTrue="1">
      <formula>$G$9</formula>
    </cfRule>
  </conditionalFormatting>
  <conditionalFormatting sqref="F9">
    <cfRule type="cellIs" priority="2" dxfId="0" operator="greaterThan" stopIfTrue="1">
      <formula>$G$9</formula>
    </cfRule>
  </conditionalFormatting>
  <conditionalFormatting sqref="C9 E9">
    <cfRule type="cellIs" priority="1" dxfId="0" operator="greaterThan" stopIfTrue="1">
      <formula>$G$10</formula>
    </cfRule>
  </conditionalFormatting>
  <dataValidations count="1">
    <dataValidation type="list" allowBlank="1" showInputMessage="1" showErrorMessage="1" sqref="F43 L59">
      <formula1>"oui,non"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portrait" paperSize="9" scale="54" r:id="rId1"/>
  <headerFooter alignWithMargins="0">
    <oddFooter>&amp;LPO FEDER/FSE Région Bourgogne / Demande de subvention FSE&amp;R&amp;P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BARNERON</dc:creator>
  <cp:keywords/>
  <dc:description/>
  <cp:lastModifiedBy>SANCHEZ Elvina</cp:lastModifiedBy>
  <cp:lastPrinted>2015-02-26T12:55:11Z</cp:lastPrinted>
  <dcterms:created xsi:type="dcterms:W3CDTF">2006-03-15T19:50:09Z</dcterms:created>
  <dcterms:modified xsi:type="dcterms:W3CDTF">2015-04-27T14:42:20Z</dcterms:modified>
  <cp:category/>
  <cp:version/>
  <cp:contentType/>
  <cp:contentStatus/>
</cp:coreProperties>
</file>